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\Desktop\Загрузка\"/>
    </mc:Choice>
  </mc:AlternateContent>
  <bookViews>
    <workbookView xWindow="-120" yWindow="-120" windowWidth="29040" windowHeight="158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0" i="1" l="1"/>
  <c r="A190" i="1"/>
  <c r="L189" i="1"/>
  <c r="J189" i="1"/>
  <c r="I189" i="1"/>
  <c r="H189" i="1"/>
  <c r="G189" i="1"/>
  <c r="F189" i="1"/>
  <c r="B181" i="1"/>
  <c r="A181" i="1"/>
  <c r="L180" i="1"/>
  <c r="L190" i="1" s="1"/>
  <c r="J180" i="1"/>
  <c r="J190" i="1" s="1"/>
  <c r="I180" i="1"/>
  <c r="I190" i="1" s="1"/>
  <c r="H180" i="1"/>
  <c r="H190" i="1" s="1"/>
  <c r="G180" i="1"/>
  <c r="G190" i="1" s="1"/>
  <c r="F180" i="1"/>
  <c r="F190" i="1" s="1"/>
  <c r="B172" i="1"/>
  <c r="A172" i="1"/>
  <c r="L171" i="1"/>
  <c r="J171" i="1"/>
  <c r="I171" i="1"/>
  <c r="H171" i="1"/>
  <c r="G171" i="1"/>
  <c r="F171" i="1"/>
  <c r="B163" i="1"/>
  <c r="A163" i="1"/>
  <c r="L162" i="1"/>
  <c r="L172" i="1" s="1"/>
  <c r="J162" i="1"/>
  <c r="J172" i="1" s="1"/>
  <c r="I162" i="1"/>
  <c r="I172" i="1" s="1"/>
  <c r="H162" i="1"/>
  <c r="H172" i="1" s="1"/>
  <c r="G162" i="1"/>
  <c r="G172" i="1" s="1"/>
  <c r="F162" i="1"/>
  <c r="F172" i="1" s="1"/>
  <c r="B154" i="1"/>
  <c r="A154" i="1"/>
  <c r="L153" i="1"/>
  <c r="J153" i="1"/>
  <c r="I153" i="1"/>
  <c r="H153" i="1"/>
  <c r="G153" i="1"/>
  <c r="F153" i="1"/>
  <c r="B144" i="1"/>
  <c r="A144" i="1"/>
  <c r="L143" i="1"/>
  <c r="L154" i="1" s="1"/>
  <c r="J143" i="1"/>
  <c r="J154" i="1" s="1"/>
  <c r="I143" i="1"/>
  <c r="I154" i="1" s="1"/>
  <c r="H143" i="1"/>
  <c r="H154" i="1" s="1"/>
  <c r="G143" i="1"/>
  <c r="G154" i="1" s="1"/>
  <c r="F143" i="1"/>
  <c r="F154" i="1" s="1"/>
  <c r="B135" i="1"/>
  <c r="A135" i="1"/>
  <c r="L134" i="1"/>
  <c r="J134" i="1"/>
  <c r="I134" i="1"/>
  <c r="H134" i="1"/>
  <c r="G134" i="1"/>
  <c r="F134" i="1"/>
  <c r="B125" i="1"/>
  <c r="A125" i="1"/>
  <c r="L124" i="1"/>
  <c r="L135" i="1" s="1"/>
  <c r="J124" i="1"/>
  <c r="J135" i="1" s="1"/>
  <c r="I124" i="1"/>
  <c r="H124" i="1"/>
  <c r="H135" i="1" s="1"/>
  <c r="G124" i="1"/>
  <c r="G135" i="1" s="1"/>
  <c r="F124" i="1"/>
  <c r="F135" i="1" s="1"/>
  <c r="B116" i="1"/>
  <c r="A116" i="1"/>
  <c r="L115" i="1"/>
  <c r="J115" i="1"/>
  <c r="I115" i="1"/>
  <c r="H115" i="1"/>
  <c r="G115" i="1"/>
  <c r="F115" i="1"/>
  <c r="B106" i="1"/>
  <c r="A106" i="1"/>
  <c r="L105" i="1"/>
  <c r="L116" i="1" s="1"/>
  <c r="J105" i="1"/>
  <c r="J116" i="1" s="1"/>
  <c r="I105" i="1"/>
  <c r="I116" i="1" s="1"/>
  <c r="H105" i="1"/>
  <c r="H116" i="1" s="1"/>
  <c r="G105" i="1"/>
  <c r="G116" i="1" s="1"/>
  <c r="F105" i="1"/>
  <c r="F116" i="1" s="1"/>
  <c r="B97" i="1"/>
  <c r="A97" i="1"/>
  <c r="L96" i="1"/>
  <c r="J96" i="1"/>
  <c r="I96" i="1"/>
  <c r="H96" i="1"/>
  <c r="G96" i="1"/>
  <c r="F96" i="1"/>
  <c r="B88" i="1"/>
  <c r="A88" i="1"/>
  <c r="L87" i="1"/>
  <c r="L97" i="1" s="1"/>
  <c r="J87" i="1"/>
  <c r="I87" i="1"/>
  <c r="H87" i="1"/>
  <c r="H97" i="1" s="1"/>
  <c r="G87" i="1"/>
  <c r="F87" i="1"/>
  <c r="F97" i="1" s="1"/>
  <c r="B79" i="1"/>
  <c r="A79" i="1"/>
  <c r="L78" i="1"/>
  <c r="J78" i="1"/>
  <c r="I78" i="1"/>
  <c r="H78" i="1"/>
  <c r="G78" i="1"/>
  <c r="F78" i="1"/>
  <c r="B70" i="1"/>
  <c r="A70" i="1"/>
  <c r="L69" i="1"/>
  <c r="L79" i="1" s="1"/>
  <c r="J69" i="1"/>
  <c r="I69" i="1"/>
  <c r="I79" i="1" s="1"/>
  <c r="H69" i="1"/>
  <c r="H79" i="1" s="1"/>
  <c r="G69" i="1"/>
  <c r="G79" i="1" s="1"/>
  <c r="F69" i="1"/>
  <c r="F79" i="1" s="1"/>
  <c r="B61" i="1"/>
  <c r="A61" i="1"/>
  <c r="L60" i="1"/>
  <c r="J60" i="1"/>
  <c r="I60" i="1"/>
  <c r="H60" i="1"/>
  <c r="G60" i="1"/>
  <c r="F60" i="1"/>
  <c r="B51" i="1"/>
  <c r="A51" i="1"/>
  <c r="L50" i="1"/>
  <c r="L61" i="1" s="1"/>
  <c r="J50" i="1"/>
  <c r="J61" i="1" s="1"/>
  <c r="I50" i="1"/>
  <c r="I61" i="1" s="1"/>
  <c r="H50" i="1"/>
  <c r="H61" i="1" s="1"/>
  <c r="G50" i="1"/>
  <c r="G61" i="1" s="1"/>
  <c r="F50" i="1"/>
  <c r="F61" i="1" s="1"/>
  <c r="B42" i="1"/>
  <c r="A42" i="1"/>
  <c r="L41" i="1"/>
  <c r="J41" i="1"/>
  <c r="I41" i="1"/>
  <c r="H41" i="1"/>
  <c r="G41" i="1"/>
  <c r="F41" i="1"/>
  <c r="B32" i="1"/>
  <c r="A32" i="1"/>
  <c r="L31" i="1"/>
  <c r="L42" i="1" s="1"/>
  <c r="J31" i="1"/>
  <c r="I31" i="1"/>
  <c r="H31" i="1"/>
  <c r="H42" i="1" s="1"/>
  <c r="G31" i="1"/>
  <c r="F31" i="1"/>
  <c r="F42" i="1" s="1"/>
  <c r="B23" i="1"/>
  <c r="A23" i="1"/>
  <c r="L22" i="1"/>
  <c r="J22" i="1"/>
  <c r="I22" i="1"/>
  <c r="H22" i="1"/>
  <c r="G22" i="1"/>
  <c r="F22" i="1"/>
  <c r="B14" i="1"/>
  <c r="A14" i="1"/>
  <c r="L13" i="1"/>
  <c r="L23" i="1" s="1"/>
  <c r="L191" i="1" s="1"/>
  <c r="J13" i="1"/>
  <c r="I13" i="1"/>
  <c r="I23" i="1" s="1"/>
  <c r="H13" i="1"/>
  <c r="G13" i="1"/>
  <c r="F13" i="1"/>
  <c r="I135" i="1" l="1"/>
  <c r="J97" i="1"/>
  <c r="I97" i="1"/>
  <c r="G97" i="1"/>
  <c r="J79" i="1"/>
  <c r="J42" i="1"/>
  <c r="I42" i="1"/>
  <c r="I191" i="1" s="1"/>
  <c r="G42" i="1"/>
  <c r="J23" i="1"/>
  <c r="H23" i="1"/>
  <c r="H191" i="1" s="1"/>
  <c r="G23" i="1"/>
  <c r="F23" i="1"/>
  <c r="F191" i="1" s="1"/>
  <c r="J191" i="1" l="1"/>
  <c r="G191" i="1"/>
</calcChain>
</file>

<file path=xl/sharedStrings.xml><?xml version="1.0" encoding="utf-8"?>
<sst xmlns="http://schemas.openxmlformats.org/spreadsheetml/2006/main" count="290" uniqueCount="104">
  <si>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</si>
  <si>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</si>
  <si>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</si>
  <si>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</si>
  <si>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</si>
  <si>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</si>
  <si>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</si>
  <si>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</si>
  <si>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</si>
  <si>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</si>
  <si>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</si>
  <si>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</si>
  <si>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</si>
  <si>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</si>
  <si>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</si>
  <si>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</si>
  <si>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</si>
  <si>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</si>
  <si>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</si>
  <si>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</si>
  <si>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</si>
  <si>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</si>
  <si>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</si>
  <si>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</si>
  <si>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</si>
  <si>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</si>
  <si>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</si>
  <si>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</si>
  <si>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</si>
  <si>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</si>
  <si>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</si>
  <si>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</si>
  <si>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</si>
  <si>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</si>
  <si>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</si>
  <si>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</si>
  <si>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</si>
  <si>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</si>
  <si>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Согласовал:</t>
  </si>
  <si>
    <t>сентября</t>
  </si>
  <si>
    <t>Каша "Дружба"</t>
  </si>
  <si>
    <t>Какао-напиток на молоке</t>
  </si>
  <si>
    <t>Хлеб пшеничный</t>
  </si>
  <si>
    <t>Сыр (порциями)</t>
  </si>
  <si>
    <t>Печенье</t>
  </si>
  <si>
    <t>Салат витанминный с растительным маслом / Салат из квашенной капусты</t>
  </si>
  <si>
    <t>Суп вермишелевый на курином бульоне</t>
  </si>
  <si>
    <t>Рагу из мяса птицы (курица)</t>
  </si>
  <si>
    <t>Компот из плодов сушеных</t>
  </si>
  <si>
    <t>Хлеб ржаной</t>
  </si>
  <si>
    <t>Вареники с творогом</t>
  </si>
  <si>
    <t>Чай с лимоном</t>
  </si>
  <si>
    <t>Соус абрикосовый</t>
  </si>
  <si>
    <t>Икра из кабачков</t>
  </si>
  <si>
    <t>Борщ с капустой и картофелем</t>
  </si>
  <si>
    <t>Гуляш</t>
  </si>
  <si>
    <t>Каша гречневая</t>
  </si>
  <si>
    <t>Компот из плодов свежих (яблоки)</t>
  </si>
  <si>
    <t>Хлеб ржано-пшеничный</t>
  </si>
  <si>
    <t>Каша овсяная</t>
  </si>
  <si>
    <t>Кофейный напиток из цикория с молоком</t>
  </si>
  <si>
    <t>Фрукты свежие по сезонности</t>
  </si>
  <si>
    <t>Огурцы свежие / Огурцы консервированные без уксуса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</si>
  <si>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</si>
  <si>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</si>
  <si>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</si>
  <si>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</si>
  <si>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Омлет</t>
  </si>
  <si>
    <t>Салат Мозайка</t>
  </si>
  <si>
    <t>Суп крестьянский с крупой</t>
  </si>
  <si>
    <t>Рыба, запеченая с картофелем, по-русски</t>
  </si>
  <si>
    <t>Каша пшенная</t>
  </si>
  <si>
    <t>Кофейный напиток злаковый на молоке</t>
  </si>
  <si>
    <t>Салат из свеклы с маслом</t>
  </si>
  <si>
    <t>Суп картофельный с фасолью</t>
  </si>
  <si>
    <t>Пельмени с маслом сливочным</t>
  </si>
  <si>
    <t>Сок фруктовый</t>
  </si>
  <si>
    <t>Каша рисовая</t>
  </si>
  <si>
    <t xml:space="preserve">Ватрушка с творогом или Выпечка </t>
  </si>
  <si>
    <t>Рассольник ленинградский</t>
  </si>
  <si>
    <t>Биточки рубленые куриные</t>
  </si>
  <si>
    <t>Рагу из овощей</t>
  </si>
  <si>
    <t>Компот из плодов свежих (лимон)</t>
  </si>
  <si>
    <t>Чай с молоком</t>
  </si>
  <si>
    <t>Салат из капусты  с растительным маслом / Салат из квашеной капусты</t>
  </si>
  <si>
    <t>Суп куриный</t>
  </si>
  <si>
    <t>Печень по-строгановски</t>
  </si>
  <si>
    <t>Изделия макаронные отварные</t>
  </si>
  <si>
    <t>Каша гречневая молочная</t>
  </si>
  <si>
    <t>Борщ "Сибирский"</t>
  </si>
  <si>
    <t>Котлеты рыбная</t>
  </si>
  <si>
    <t>Картофель отварной, запеченный со сливочным маслом</t>
  </si>
  <si>
    <t>Кисель вишневый</t>
  </si>
  <si>
    <t>Чай</t>
  </si>
  <si>
    <t>Булочка с изюмом или выпечка п/п</t>
  </si>
  <si>
    <t>Уха ростовская</t>
  </si>
  <si>
    <t>Плов куриный</t>
  </si>
  <si>
    <t>Напиток клубничный</t>
  </si>
  <si>
    <t>Какао напиток на молоке</t>
  </si>
  <si>
    <t>Салат из свеклы с маслом растительным</t>
  </si>
  <si>
    <t>Щи из свежей капусты</t>
  </si>
  <si>
    <t>МБОУ "Бужаниновская СОШ"</t>
  </si>
  <si>
    <t>Никульцев А.Б.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</si>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</sst>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3" fillId="4" borderId="2" xfId="0" applyFont="1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3" fillId="4" borderId="3" xfId="0" applyFont="1" applyFill="1" applyBorder="1" applyAlignment="1" applyProtection="1">
      <alignment wrapText="1"/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N7" sqref="N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 t="s">
        <v>101</v>
      </c>
      <c r="D1" s="62"/>
      <c r="E1" s="62"/>
      <c r="F1" s="12" t="s">
        <v>38</v>
      </c>
      <c r="G1" s="2" t="s">
        <v>16</v>
      </c>
      <c r="H1" s="63" t="s">
        <v>103</v>
      </c>
      <c r="I1" s="63"/>
      <c r="J1" s="63"/>
      <c r="K1" s="63"/>
    </row>
    <row r="2" spans="1:12" ht="18" x14ac:dyDescent="0.2">
      <c r="A2" s="35" t="s">
        <v>6</v>
      </c>
      <c r="C2" s="2"/>
      <c r="G2" s="2" t="s">
        <v>17</v>
      </c>
      <c r="H2" s="63" t="s">
        <v>102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</v>
      </c>
      <c r="I3" s="48" t="s">
        <v>39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40</v>
      </c>
      <c r="F6" s="40">
        <v>200</v>
      </c>
      <c r="G6" s="40">
        <v>8</v>
      </c>
      <c r="H6" s="40">
        <v>8</v>
      </c>
      <c r="I6" s="40">
        <v>44</v>
      </c>
      <c r="J6" s="40">
        <v>274</v>
      </c>
      <c r="K6" s="41">
        <v>192</v>
      </c>
      <c r="L6" s="40">
        <v>81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41</v>
      </c>
      <c r="F8" s="43">
        <v>200</v>
      </c>
      <c r="G8" s="43">
        <v>4</v>
      </c>
      <c r="H8" s="43">
        <v>4</v>
      </c>
      <c r="I8" s="43">
        <v>9</v>
      </c>
      <c r="J8" s="43">
        <v>88</v>
      </c>
      <c r="K8" s="44">
        <v>415</v>
      </c>
      <c r="L8" s="43"/>
    </row>
    <row r="9" spans="1:12" ht="15" x14ac:dyDescent="0.25">
      <c r="A9" s="23"/>
      <c r="B9" s="15"/>
      <c r="C9" s="11"/>
      <c r="D9" s="7" t="s">
        <v>22</v>
      </c>
      <c r="E9" s="42" t="s">
        <v>42</v>
      </c>
      <c r="F9" s="43">
        <v>60</v>
      </c>
      <c r="G9" s="43">
        <v>5</v>
      </c>
      <c r="H9" s="43">
        <v>2</v>
      </c>
      <c r="I9" s="43">
        <v>31</v>
      </c>
      <c r="J9" s="43">
        <v>157</v>
      </c>
      <c r="K9" s="44">
        <v>18</v>
      </c>
      <c r="L9" s="43"/>
    </row>
    <row r="10" spans="1:12" ht="15" x14ac:dyDescent="0.25">
      <c r="A10" s="23"/>
      <c r="B10" s="15"/>
      <c r="C10" s="11"/>
      <c r="D10" s="7"/>
      <c r="E10" s="42" t="s">
        <v>43</v>
      </c>
      <c r="F10" s="43">
        <v>10</v>
      </c>
      <c r="G10" s="43">
        <v>2</v>
      </c>
      <c r="H10" s="43">
        <v>3</v>
      </c>
      <c r="I10" s="43">
        <v>0</v>
      </c>
      <c r="J10" s="43">
        <v>36</v>
      </c>
      <c r="K10" s="44">
        <v>16</v>
      </c>
      <c r="L10" s="43"/>
    </row>
    <row r="11" spans="1:12" ht="15" x14ac:dyDescent="0.25">
      <c r="A11" s="23"/>
      <c r="B11" s="15"/>
      <c r="C11" s="11"/>
      <c r="D11" s="6"/>
      <c r="E11" s="42" t="s">
        <v>44</v>
      </c>
      <c r="F11" s="43">
        <v>40</v>
      </c>
      <c r="G11" s="43">
        <v>3</v>
      </c>
      <c r="H11" s="43">
        <v>4</v>
      </c>
      <c r="I11" s="43">
        <v>30</v>
      </c>
      <c r="J11" s="43">
        <v>167</v>
      </c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510</v>
      </c>
      <c r="G13" s="19">
        <f t="shared" ref="G13:J13" si="0">SUM(G6:G12)</f>
        <v>22</v>
      </c>
      <c r="H13" s="19">
        <f t="shared" si="0"/>
        <v>21</v>
      </c>
      <c r="I13" s="19">
        <f t="shared" si="0"/>
        <v>114</v>
      </c>
      <c r="J13" s="19">
        <f t="shared" si="0"/>
        <v>722</v>
      </c>
      <c r="K13" s="25"/>
      <c r="L13" s="19">
        <f t="shared" ref="L13" si="1">SUM(L6:L12)</f>
        <v>81</v>
      </c>
    </row>
    <row r="14" spans="1:12" ht="25.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45</v>
      </c>
      <c r="F14" s="43">
        <v>60</v>
      </c>
      <c r="G14" s="43">
        <v>1</v>
      </c>
      <c r="H14" s="43">
        <v>2</v>
      </c>
      <c r="I14" s="43">
        <v>6</v>
      </c>
      <c r="J14" s="43">
        <v>51</v>
      </c>
      <c r="K14" s="44">
        <v>43</v>
      </c>
      <c r="L14" s="43">
        <v>92</v>
      </c>
    </row>
    <row r="15" spans="1:12" ht="15" x14ac:dyDescent="0.25">
      <c r="A15" s="23"/>
      <c r="B15" s="15"/>
      <c r="C15" s="11"/>
      <c r="D15" s="7" t="s">
        <v>26</v>
      </c>
      <c r="E15" s="52" t="s">
        <v>46</v>
      </c>
      <c r="F15" s="43">
        <v>200</v>
      </c>
      <c r="G15" s="43">
        <v>2</v>
      </c>
      <c r="H15" s="43">
        <v>4</v>
      </c>
      <c r="I15" s="43">
        <v>13</v>
      </c>
      <c r="J15" s="43">
        <v>90</v>
      </c>
      <c r="K15" s="44">
        <v>152</v>
      </c>
      <c r="L15" s="43"/>
    </row>
    <row r="16" spans="1:12" ht="15" x14ac:dyDescent="0.25">
      <c r="A16" s="23"/>
      <c r="B16" s="15"/>
      <c r="C16" s="11"/>
      <c r="D16" s="7" t="s">
        <v>27</v>
      </c>
      <c r="E16" s="42" t="s">
        <v>47</v>
      </c>
      <c r="F16" s="43">
        <v>240</v>
      </c>
      <c r="G16" s="43">
        <v>27</v>
      </c>
      <c r="H16" s="43">
        <v>25</v>
      </c>
      <c r="I16" s="43">
        <v>30</v>
      </c>
      <c r="J16" s="43">
        <v>435</v>
      </c>
      <c r="K16" s="44">
        <v>334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48</v>
      </c>
      <c r="F17" s="43">
        <v>200</v>
      </c>
      <c r="G17" s="43">
        <v>0</v>
      </c>
      <c r="H17" s="43">
        <v>0</v>
      </c>
      <c r="I17" s="43">
        <v>15</v>
      </c>
      <c r="J17" s="43">
        <v>61</v>
      </c>
      <c r="K17" s="44">
        <v>638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42</v>
      </c>
      <c r="F18" s="43">
        <v>20</v>
      </c>
      <c r="G18" s="43">
        <v>3</v>
      </c>
      <c r="H18" s="43">
        <v>1</v>
      </c>
      <c r="I18" s="43">
        <v>21</v>
      </c>
      <c r="J18" s="43">
        <v>105</v>
      </c>
      <c r="K18" s="44">
        <v>18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49</v>
      </c>
      <c r="F19" s="43">
        <v>40</v>
      </c>
      <c r="G19" s="43">
        <v>2</v>
      </c>
      <c r="H19" s="43">
        <v>0</v>
      </c>
      <c r="I19" s="43">
        <v>20</v>
      </c>
      <c r="J19" s="43">
        <v>93</v>
      </c>
      <c r="K19" s="44">
        <v>19</v>
      </c>
      <c r="L19" s="43"/>
    </row>
    <row r="20" spans="1:12" ht="15" x14ac:dyDescent="0.25">
      <c r="A20" s="23"/>
      <c r="B20" s="15"/>
      <c r="C20" s="11"/>
      <c r="D20" s="6"/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4"/>
      <c r="B22" s="17"/>
      <c r="C22" s="8"/>
      <c r="D22" s="18" t="s">
        <v>32</v>
      </c>
      <c r="E22" s="9"/>
      <c r="F22" s="19">
        <f>SUM(F14:F21)</f>
        <v>760</v>
      </c>
      <c r="G22" s="19">
        <f>SUM(G14:G21)</f>
        <v>35</v>
      </c>
      <c r="H22" s="19">
        <f>SUM(H14:H21)</f>
        <v>32</v>
      </c>
      <c r="I22" s="19">
        <f>SUM(I14:I21)</f>
        <v>105</v>
      </c>
      <c r="J22" s="19">
        <f>SUM(J14:J21)</f>
        <v>835</v>
      </c>
      <c r="K22" s="25"/>
      <c r="L22" s="19">
        <f>SUM(L14:L21)</f>
        <v>92</v>
      </c>
    </row>
    <row r="23" spans="1:12" ht="15" x14ac:dyDescent="0.2">
      <c r="A23" s="29">
        <f>A6</f>
        <v>1</v>
      </c>
      <c r="B23" s="30">
        <f>B6</f>
        <v>1</v>
      </c>
      <c r="C23" s="64" t="s">
        <v>4</v>
      </c>
      <c r="D23" s="65"/>
      <c r="E23" s="31"/>
      <c r="F23" s="32">
        <f>F13+F22</f>
        <v>1270</v>
      </c>
      <c r="G23" s="32">
        <f>G13+G22</f>
        <v>57</v>
      </c>
      <c r="H23" s="32">
        <f>H13+H22</f>
        <v>53</v>
      </c>
      <c r="I23" s="32">
        <f>I13+I22</f>
        <v>219</v>
      </c>
      <c r="J23" s="32">
        <f>J13+J22</f>
        <v>1557</v>
      </c>
      <c r="K23" s="32"/>
      <c r="L23" s="32">
        <f>L13+L22</f>
        <v>173</v>
      </c>
    </row>
    <row r="24" spans="1:12" ht="15" x14ac:dyDescent="0.25">
      <c r="A24" s="14">
        <v>1</v>
      </c>
      <c r="B24" s="15">
        <v>2</v>
      </c>
      <c r="C24" s="22" t="s">
        <v>19</v>
      </c>
      <c r="D24" s="5" t="s">
        <v>20</v>
      </c>
      <c r="E24" s="39" t="s">
        <v>50</v>
      </c>
      <c r="F24" s="40">
        <v>200</v>
      </c>
      <c r="G24" s="40">
        <v>17</v>
      </c>
      <c r="H24" s="40">
        <v>12</v>
      </c>
      <c r="I24" s="40">
        <v>48</v>
      </c>
      <c r="J24" s="40">
        <v>360</v>
      </c>
      <c r="K24" s="41">
        <v>218</v>
      </c>
      <c r="L24" s="40">
        <v>81</v>
      </c>
    </row>
    <row r="25" spans="1:12" ht="15" x14ac:dyDescent="0.25">
      <c r="A25" s="14"/>
      <c r="B25" s="15"/>
      <c r="C25" s="11"/>
      <c r="D25" s="6"/>
      <c r="E25" s="42" t="s">
        <v>52</v>
      </c>
      <c r="F25" s="43">
        <v>50</v>
      </c>
      <c r="G25" s="43">
        <v>0</v>
      </c>
      <c r="H25" s="43">
        <v>0</v>
      </c>
      <c r="I25" s="43">
        <v>34</v>
      </c>
      <c r="J25" s="43">
        <v>137</v>
      </c>
      <c r="K25" s="44">
        <v>335</v>
      </c>
      <c r="L25" s="43"/>
    </row>
    <row r="26" spans="1:12" ht="15" x14ac:dyDescent="0.25">
      <c r="A26" s="14"/>
      <c r="B26" s="15"/>
      <c r="C26" s="11"/>
      <c r="D26" s="7" t="s">
        <v>21</v>
      </c>
      <c r="E26" s="42" t="s">
        <v>51</v>
      </c>
      <c r="F26" s="43">
        <v>200</v>
      </c>
      <c r="G26" s="43">
        <v>0</v>
      </c>
      <c r="H26" s="43">
        <v>0</v>
      </c>
      <c r="I26" s="43">
        <v>8</v>
      </c>
      <c r="J26" s="43">
        <v>33</v>
      </c>
      <c r="K26" s="44">
        <v>377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42</v>
      </c>
      <c r="F27" s="43">
        <v>10</v>
      </c>
      <c r="G27" s="43">
        <v>3</v>
      </c>
      <c r="H27" s="43">
        <v>1</v>
      </c>
      <c r="I27" s="43">
        <v>21</v>
      </c>
      <c r="J27" s="43">
        <v>105</v>
      </c>
      <c r="K27" s="44">
        <v>18</v>
      </c>
      <c r="L27" s="43"/>
    </row>
    <row r="28" spans="1:12" ht="15" x14ac:dyDescent="0.25">
      <c r="A28" s="14"/>
      <c r="B28" s="15"/>
      <c r="C28" s="11"/>
      <c r="D28" s="7"/>
      <c r="E28" s="42" t="s">
        <v>43</v>
      </c>
      <c r="F28" s="43">
        <v>40</v>
      </c>
      <c r="G28" s="43">
        <v>2</v>
      </c>
      <c r="H28" s="43">
        <v>3</v>
      </c>
      <c r="I28" s="43">
        <v>0</v>
      </c>
      <c r="J28" s="43">
        <v>36</v>
      </c>
      <c r="K28" s="44">
        <v>16</v>
      </c>
      <c r="L28" s="43"/>
    </row>
    <row r="29" spans="1:12" ht="15" x14ac:dyDescent="0.25">
      <c r="A29" s="14"/>
      <c r="B29" s="15"/>
      <c r="C29" s="11"/>
      <c r="D29" s="6"/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6"/>
      <c r="B31" s="17"/>
      <c r="C31" s="8"/>
      <c r="D31" s="18" t="s">
        <v>32</v>
      </c>
      <c r="E31" s="9"/>
      <c r="F31" s="19">
        <f>SUM(F24:F30)</f>
        <v>500</v>
      </c>
      <c r="G31" s="19">
        <f t="shared" ref="G31" si="2">SUM(G24:G30)</f>
        <v>22</v>
      </c>
      <c r="H31" s="19">
        <f t="shared" ref="H31" si="3">SUM(H24:H30)</f>
        <v>16</v>
      </c>
      <c r="I31" s="19">
        <f t="shared" ref="I31" si="4">SUM(I24:I30)</f>
        <v>111</v>
      </c>
      <c r="J31" s="19">
        <f t="shared" ref="J31:L31" si="5">SUM(J24:J30)</f>
        <v>671</v>
      </c>
      <c r="K31" s="25"/>
      <c r="L31" s="19">
        <f t="shared" si="5"/>
        <v>81</v>
      </c>
    </row>
    <row r="32" spans="1:12" ht="15" x14ac:dyDescent="0.25">
      <c r="A32" s="13">
        <f>A24</f>
        <v>1</v>
      </c>
      <c r="B32" s="13">
        <f>B24</f>
        <v>2</v>
      </c>
      <c r="C32" s="10" t="s">
        <v>24</v>
      </c>
      <c r="D32" s="7" t="s">
        <v>25</v>
      </c>
      <c r="E32" s="42" t="s">
        <v>53</v>
      </c>
      <c r="F32" s="43">
        <v>60</v>
      </c>
      <c r="G32" s="43">
        <v>1</v>
      </c>
      <c r="H32" s="43">
        <v>3</v>
      </c>
      <c r="I32" s="43">
        <v>5</v>
      </c>
      <c r="J32" s="43">
        <v>47</v>
      </c>
      <c r="K32" s="44">
        <v>25</v>
      </c>
      <c r="L32" s="43">
        <v>92</v>
      </c>
    </row>
    <row r="33" spans="1:12" ht="15" x14ac:dyDescent="0.25">
      <c r="A33" s="14"/>
      <c r="B33" s="15"/>
      <c r="C33" s="11"/>
      <c r="D33" s="7" t="s">
        <v>26</v>
      </c>
      <c r="E33" s="42" t="s">
        <v>54</v>
      </c>
      <c r="F33" s="43">
        <v>200</v>
      </c>
      <c r="G33" s="43">
        <v>2</v>
      </c>
      <c r="H33" s="43">
        <v>3</v>
      </c>
      <c r="I33" s="43">
        <v>9</v>
      </c>
      <c r="J33" s="43">
        <v>71</v>
      </c>
      <c r="K33" s="44">
        <v>119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55</v>
      </c>
      <c r="F34" s="43">
        <v>90</v>
      </c>
      <c r="G34" s="43">
        <v>12</v>
      </c>
      <c r="H34" s="43">
        <v>12</v>
      </c>
      <c r="I34" s="43">
        <v>3</v>
      </c>
      <c r="J34" s="43">
        <v>164</v>
      </c>
      <c r="K34" s="44">
        <v>282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56</v>
      </c>
      <c r="F35" s="43">
        <v>150</v>
      </c>
      <c r="G35" s="43">
        <v>6</v>
      </c>
      <c r="H35" s="43">
        <v>5</v>
      </c>
      <c r="I35" s="43">
        <v>29</v>
      </c>
      <c r="J35" s="43">
        <v>187</v>
      </c>
      <c r="K35" s="44">
        <v>341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57</v>
      </c>
      <c r="F36" s="43">
        <v>200</v>
      </c>
      <c r="G36" s="43">
        <v>0</v>
      </c>
      <c r="H36" s="43">
        <v>0</v>
      </c>
      <c r="I36" s="43">
        <v>23</v>
      </c>
      <c r="J36" s="43">
        <v>94</v>
      </c>
      <c r="K36" s="44">
        <v>451</v>
      </c>
      <c r="L36" s="43"/>
    </row>
    <row r="37" spans="1:12" ht="15" x14ac:dyDescent="0.25">
      <c r="A37" s="14"/>
      <c r="B37" s="15"/>
      <c r="C37" s="11"/>
      <c r="D37" s="7" t="s">
        <v>30</v>
      </c>
      <c r="E37" s="52" t="s">
        <v>42</v>
      </c>
      <c r="F37" s="43">
        <v>20</v>
      </c>
      <c r="G37" s="43">
        <v>2</v>
      </c>
      <c r="H37" s="43">
        <v>1</v>
      </c>
      <c r="I37" s="43">
        <v>10</v>
      </c>
      <c r="J37" s="43">
        <v>52</v>
      </c>
      <c r="K37" s="44">
        <v>18</v>
      </c>
      <c r="L37" s="43"/>
    </row>
    <row r="38" spans="1:12" ht="15" x14ac:dyDescent="0.25">
      <c r="A38" s="14"/>
      <c r="B38" s="15"/>
      <c r="C38" s="11"/>
      <c r="D38" s="7" t="s">
        <v>31</v>
      </c>
      <c r="E38" s="52" t="s">
        <v>58</v>
      </c>
      <c r="F38" s="43">
        <v>40</v>
      </c>
      <c r="G38" s="43">
        <v>2</v>
      </c>
      <c r="H38" s="43">
        <v>0</v>
      </c>
      <c r="I38" s="43">
        <v>20</v>
      </c>
      <c r="J38" s="43">
        <v>93</v>
      </c>
      <c r="K38" s="44">
        <v>19</v>
      </c>
      <c r="L38" s="43"/>
    </row>
    <row r="39" spans="1:12" ht="15" x14ac:dyDescent="0.25">
      <c r="A39" s="14"/>
      <c r="B39" s="15"/>
      <c r="C39" s="11"/>
      <c r="D39" s="6"/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6"/>
      <c r="B41" s="17"/>
      <c r="C41" s="8"/>
      <c r="D41" s="18" t="s">
        <v>32</v>
      </c>
      <c r="E41" s="9"/>
      <c r="F41" s="19">
        <f>SUM(F32:F40)</f>
        <v>760</v>
      </c>
      <c r="G41" s="19">
        <f t="shared" ref="G41" si="6">SUM(G32:G40)</f>
        <v>25</v>
      </c>
      <c r="H41" s="19">
        <f t="shared" ref="H41" si="7">SUM(H32:H40)</f>
        <v>24</v>
      </c>
      <c r="I41" s="19">
        <f t="shared" ref="I41" si="8">SUM(I32:I40)</f>
        <v>99</v>
      </c>
      <c r="J41" s="19">
        <f t="shared" ref="J41:L41" si="9">SUM(J32:J40)</f>
        <v>708</v>
      </c>
      <c r="K41" s="25"/>
      <c r="L41" s="19">
        <f t="shared" si="9"/>
        <v>92</v>
      </c>
    </row>
    <row r="42" spans="1:12" ht="15.75" customHeight="1" x14ac:dyDescent="0.2">
      <c r="A42" s="33">
        <f>A24</f>
        <v>1</v>
      </c>
      <c r="B42" s="33">
        <f>B24</f>
        <v>2</v>
      </c>
      <c r="C42" s="64" t="s">
        <v>4</v>
      </c>
      <c r="D42" s="65"/>
      <c r="E42" s="31"/>
      <c r="F42" s="32">
        <f>F31+F41</f>
        <v>1260</v>
      </c>
      <c r="G42" s="32">
        <f t="shared" ref="G42" si="10">G31+G41</f>
        <v>47</v>
      </c>
      <c r="H42" s="32">
        <f t="shared" ref="H42" si="11">H31+H41</f>
        <v>40</v>
      </c>
      <c r="I42" s="32">
        <f t="shared" ref="I42" si="12">I31+I41</f>
        <v>210</v>
      </c>
      <c r="J42" s="32">
        <f t="shared" ref="J42:L42" si="13">J31+J41</f>
        <v>1379</v>
      </c>
      <c r="K42" s="32"/>
      <c r="L42" s="32">
        <f t="shared" si="13"/>
        <v>173</v>
      </c>
    </row>
    <row r="43" spans="1:12" ht="15" x14ac:dyDescent="0.25">
      <c r="A43" s="20">
        <v>1</v>
      </c>
      <c r="B43" s="21">
        <v>3</v>
      </c>
      <c r="C43" s="22" t="s">
        <v>19</v>
      </c>
      <c r="D43" s="5" t="s">
        <v>20</v>
      </c>
      <c r="E43" s="39" t="s">
        <v>59</v>
      </c>
      <c r="F43" s="40">
        <v>180</v>
      </c>
      <c r="G43" s="40">
        <v>4</v>
      </c>
      <c r="H43" s="40">
        <v>4</v>
      </c>
      <c r="I43" s="40">
        <v>22</v>
      </c>
      <c r="J43" s="40">
        <v>143</v>
      </c>
      <c r="K43" s="41">
        <v>196</v>
      </c>
      <c r="L43" s="40">
        <v>81</v>
      </c>
    </row>
    <row r="44" spans="1:12" ht="15" x14ac:dyDescent="0.25">
      <c r="A44" s="23"/>
      <c r="B44" s="15"/>
      <c r="C44" s="11"/>
      <c r="D44" s="6"/>
      <c r="E44" s="42"/>
      <c r="F44" s="43"/>
      <c r="G44" s="43"/>
      <c r="H44" s="43"/>
      <c r="I44" s="43"/>
      <c r="J44" s="43"/>
      <c r="K44" s="44"/>
      <c r="L44" s="43"/>
    </row>
    <row r="45" spans="1:12" ht="15" x14ac:dyDescent="0.25">
      <c r="A45" s="23"/>
      <c r="B45" s="15"/>
      <c r="C45" s="11"/>
      <c r="D45" s="7" t="s">
        <v>21</v>
      </c>
      <c r="E45" s="42" t="s">
        <v>60</v>
      </c>
      <c r="F45" s="43">
        <v>200</v>
      </c>
      <c r="G45" s="43">
        <v>4</v>
      </c>
      <c r="H45" s="43">
        <v>4</v>
      </c>
      <c r="I45" s="43">
        <v>14</v>
      </c>
      <c r="J45" s="43">
        <v>105</v>
      </c>
      <c r="K45" s="44">
        <v>419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42</v>
      </c>
      <c r="F46" s="43">
        <v>40</v>
      </c>
      <c r="G46" s="43">
        <v>3</v>
      </c>
      <c r="H46" s="43">
        <v>1</v>
      </c>
      <c r="I46" s="43">
        <v>21</v>
      </c>
      <c r="J46" s="43">
        <v>105</v>
      </c>
      <c r="K46" s="44">
        <v>18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61</v>
      </c>
      <c r="F47" s="43">
        <v>100</v>
      </c>
      <c r="G47" s="43">
        <v>0</v>
      </c>
      <c r="H47" s="43">
        <v>0</v>
      </c>
      <c r="I47" s="43">
        <v>10</v>
      </c>
      <c r="J47" s="43">
        <v>47</v>
      </c>
      <c r="K47" s="44">
        <v>403</v>
      </c>
      <c r="L47" s="43"/>
    </row>
    <row r="48" spans="1:12" ht="15" x14ac:dyDescent="0.25">
      <c r="A48" s="23"/>
      <c r="B48" s="15"/>
      <c r="C48" s="11"/>
      <c r="D48" s="6"/>
      <c r="E48" s="42" t="s">
        <v>43</v>
      </c>
      <c r="F48" s="43">
        <v>20</v>
      </c>
      <c r="G48" s="43">
        <v>5</v>
      </c>
      <c r="H48" s="43">
        <v>6</v>
      </c>
      <c r="I48" s="43">
        <v>0</v>
      </c>
      <c r="J48" s="43">
        <v>73</v>
      </c>
      <c r="K48" s="44">
        <v>16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4"/>
      <c r="B50" s="17"/>
      <c r="C50" s="8"/>
      <c r="D50" s="18" t="s">
        <v>32</v>
      </c>
      <c r="E50" s="9"/>
      <c r="F50" s="19">
        <f>SUM(F43:F49)</f>
        <v>540</v>
      </c>
      <c r="G50" s="19">
        <f t="shared" ref="G50" si="14">SUM(G43:G49)</f>
        <v>16</v>
      </c>
      <c r="H50" s="19">
        <f t="shared" ref="H50" si="15">SUM(H43:H49)</f>
        <v>15</v>
      </c>
      <c r="I50" s="19">
        <f t="shared" ref="I50" si="16">SUM(I43:I49)</f>
        <v>67</v>
      </c>
      <c r="J50" s="19">
        <f t="shared" ref="J50:L50" si="17">SUM(J43:J49)</f>
        <v>473</v>
      </c>
      <c r="K50" s="25"/>
      <c r="L50" s="19">
        <f t="shared" si="17"/>
        <v>81</v>
      </c>
    </row>
    <row r="51" spans="1:12" ht="15" x14ac:dyDescent="0.25">
      <c r="A51" s="26">
        <f>A43</f>
        <v>1</v>
      </c>
      <c r="B51" s="13">
        <f>B43</f>
        <v>3</v>
      </c>
      <c r="C51" s="10" t="s">
        <v>24</v>
      </c>
      <c r="D51" s="7" t="s">
        <v>25</v>
      </c>
      <c r="E51" s="42" t="s">
        <v>62</v>
      </c>
      <c r="F51" s="43">
        <v>60</v>
      </c>
      <c r="G51" s="43">
        <v>0</v>
      </c>
      <c r="H51" s="43">
        <v>0</v>
      </c>
      <c r="I51" s="43">
        <v>2</v>
      </c>
      <c r="J51" s="43">
        <v>8</v>
      </c>
      <c r="K51" s="44">
        <v>37</v>
      </c>
      <c r="L51" s="43">
        <v>92</v>
      </c>
    </row>
    <row r="52" spans="1:12" ht="15" x14ac:dyDescent="0.25">
      <c r="A52" s="23"/>
      <c r="B52" s="15"/>
      <c r="C52" s="11"/>
      <c r="D52" s="7" t="s">
        <v>26</v>
      </c>
      <c r="E52" s="52" t="s">
        <v>63</v>
      </c>
      <c r="F52" s="43">
        <v>200</v>
      </c>
      <c r="G52" s="43">
        <v>4</v>
      </c>
      <c r="H52" s="43">
        <v>7</v>
      </c>
      <c r="I52" s="43">
        <v>15</v>
      </c>
      <c r="J52" s="43">
        <v>144</v>
      </c>
      <c r="K52" s="44">
        <v>132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64</v>
      </c>
      <c r="F53" s="43">
        <v>90</v>
      </c>
      <c r="G53" s="43">
        <v>24</v>
      </c>
      <c r="H53" s="43">
        <v>24</v>
      </c>
      <c r="I53" s="43">
        <v>14</v>
      </c>
      <c r="J53" s="43">
        <v>356</v>
      </c>
      <c r="K53" s="44">
        <v>309</v>
      </c>
      <c r="L53" s="43"/>
    </row>
    <row r="54" spans="1:12" ht="15" x14ac:dyDescent="0.25">
      <c r="A54" s="23"/>
      <c r="B54" s="15"/>
      <c r="C54" s="11"/>
      <c r="D54" s="7" t="s">
        <v>28</v>
      </c>
      <c r="E54" s="52" t="s">
        <v>65</v>
      </c>
      <c r="F54" s="43">
        <v>150</v>
      </c>
      <c r="G54" s="43">
        <v>3</v>
      </c>
      <c r="H54" s="43">
        <v>6</v>
      </c>
      <c r="I54" s="43">
        <v>11</v>
      </c>
      <c r="J54" s="43">
        <v>113</v>
      </c>
      <c r="K54" s="44">
        <v>343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66</v>
      </c>
      <c r="F55" s="43">
        <v>200</v>
      </c>
      <c r="G55" s="43">
        <v>0</v>
      </c>
      <c r="H55" s="43">
        <v>0</v>
      </c>
      <c r="I55" s="43">
        <v>14</v>
      </c>
      <c r="J55" s="43">
        <v>58</v>
      </c>
      <c r="K55" s="44">
        <v>430</v>
      </c>
      <c r="L55" s="43"/>
    </row>
    <row r="56" spans="1:12" ht="15" x14ac:dyDescent="0.25">
      <c r="A56" s="23"/>
      <c r="B56" s="15"/>
      <c r="C56" s="11"/>
      <c r="D56" s="7" t="s">
        <v>30</v>
      </c>
      <c r="E56" s="52" t="s">
        <v>42</v>
      </c>
      <c r="F56" s="43">
        <v>40</v>
      </c>
      <c r="G56" s="43">
        <v>3</v>
      </c>
      <c r="H56" s="43">
        <v>1</v>
      </c>
      <c r="I56" s="43">
        <v>21</v>
      </c>
      <c r="J56" s="43">
        <v>105</v>
      </c>
      <c r="K56" s="44">
        <v>18</v>
      </c>
      <c r="L56" s="43"/>
    </row>
    <row r="57" spans="1:12" ht="15" x14ac:dyDescent="0.25">
      <c r="A57" s="23"/>
      <c r="B57" s="15"/>
      <c r="C57" s="11"/>
      <c r="D57" s="7" t="s">
        <v>31</v>
      </c>
      <c r="E57" s="52" t="s">
        <v>58</v>
      </c>
      <c r="F57" s="43">
        <v>40</v>
      </c>
      <c r="G57" s="43">
        <v>2</v>
      </c>
      <c r="H57" s="43">
        <v>0</v>
      </c>
      <c r="I57" s="43">
        <v>20</v>
      </c>
      <c r="J57" s="43">
        <v>93</v>
      </c>
      <c r="K57" s="44">
        <v>19</v>
      </c>
      <c r="L57" s="43"/>
    </row>
    <row r="58" spans="1:12" ht="15" x14ac:dyDescent="0.25">
      <c r="A58" s="23"/>
      <c r="B58" s="15"/>
      <c r="C58" s="11"/>
      <c r="D58" s="6"/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4"/>
      <c r="B60" s="17"/>
      <c r="C60" s="8"/>
      <c r="D60" s="18" t="s">
        <v>32</v>
      </c>
      <c r="E60" s="9"/>
      <c r="F60" s="19">
        <f>SUM(F51:F59)</f>
        <v>780</v>
      </c>
      <c r="G60" s="19">
        <f t="shared" ref="G60" si="18">SUM(G51:G59)</f>
        <v>36</v>
      </c>
      <c r="H60" s="19">
        <f t="shared" ref="H60" si="19">SUM(H51:H59)</f>
        <v>38</v>
      </c>
      <c r="I60" s="19">
        <f t="shared" ref="I60" si="20">SUM(I51:I59)</f>
        <v>97</v>
      </c>
      <c r="J60" s="19">
        <f t="shared" ref="J60:L60" si="21">SUM(J51:J59)</f>
        <v>877</v>
      </c>
      <c r="K60" s="25"/>
      <c r="L60" s="19">
        <f t="shared" si="21"/>
        <v>92</v>
      </c>
    </row>
    <row r="61" spans="1:12" ht="15.75" customHeight="1" x14ac:dyDescent="0.2">
      <c r="A61" s="29">
        <f>A43</f>
        <v>1</v>
      </c>
      <c r="B61" s="30">
        <f>B43</f>
        <v>3</v>
      </c>
      <c r="C61" s="64" t="s">
        <v>4</v>
      </c>
      <c r="D61" s="65"/>
      <c r="E61" s="31"/>
      <c r="F61" s="32">
        <f>F50+F60</f>
        <v>1320</v>
      </c>
      <c r="G61" s="32">
        <f t="shared" ref="G61" si="22">G50+G60</f>
        <v>52</v>
      </c>
      <c r="H61" s="32">
        <f t="shared" ref="H61" si="23">H50+H60</f>
        <v>53</v>
      </c>
      <c r="I61" s="32">
        <f t="shared" ref="I61" si="24">I50+I60</f>
        <v>164</v>
      </c>
      <c r="J61" s="32">
        <f t="shared" ref="J61:L61" si="25">J50+J60</f>
        <v>1350</v>
      </c>
      <c r="K61" s="32"/>
      <c r="L61" s="32">
        <f t="shared" si="25"/>
        <v>173</v>
      </c>
    </row>
    <row r="62" spans="1:12" ht="15" x14ac:dyDescent="0.25">
      <c r="A62" s="20">
        <v>1</v>
      </c>
      <c r="B62" s="21">
        <v>4</v>
      </c>
      <c r="C62" s="22" t="s">
        <v>19</v>
      </c>
      <c r="D62" s="5" t="s">
        <v>20</v>
      </c>
      <c r="E62" s="56" t="s">
        <v>67</v>
      </c>
      <c r="F62" s="40">
        <v>200</v>
      </c>
      <c r="G62" s="40">
        <v>21</v>
      </c>
      <c r="H62" s="40">
        <v>22</v>
      </c>
      <c r="I62" s="40">
        <v>4</v>
      </c>
      <c r="J62" s="40">
        <v>301</v>
      </c>
      <c r="K62" s="41">
        <v>232</v>
      </c>
      <c r="L62" s="40">
        <v>81</v>
      </c>
    </row>
    <row r="63" spans="1:12" ht="15" x14ac:dyDescent="0.25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 x14ac:dyDescent="0.25">
      <c r="A64" s="23"/>
      <c r="B64" s="15"/>
      <c r="C64" s="11"/>
      <c r="D64" s="7" t="s">
        <v>21</v>
      </c>
      <c r="E64" s="52" t="s">
        <v>41</v>
      </c>
      <c r="F64" s="43">
        <v>200</v>
      </c>
      <c r="G64" s="43">
        <v>4</v>
      </c>
      <c r="H64" s="43">
        <v>4</v>
      </c>
      <c r="I64" s="43">
        <v>9</v>
      </c>
      <c r="J64" s="43">
        <v>88</v>
      </c>
      <c r="K64" s="44">
        <v>415</v>
      </c>
      <c r="L64" s="43"/>
    </row>
    <row r="65" spans="1:12" ht="15" x14ac:dyDescent="0.25">
      <c r="A65" s="23"/>
      <c r="B65" s="15"/>
      <c r="C65" s="11"/>
      <c r="D65" s="7" t="s">
        <v>22</v>
      </c>
      <c r="E65" s="52" t="s">
        <v>42</v>
      </c>
      <c r="F65" s="43">
        <v>60</v>
      </c>
      <c r="G65" s="43">
        <v>5</v>
      </c>
      <c r="H65" s="43">
        <v>2</v>
      </c>
      <c r="I65" s="43">
        <v>31</v>
      </c>
      <c r="J65" s="43">
        <v>157</v>
      </c>
      <c r="K65" s="44">
        <v>18</v>
      </c>
      <c r="L65" s="43"/>
    </row>
    <row r="66" spans="1:12" ht="15" x14ac:dyDescent="0.25">
      <c r="A66" s="23"/>
      <c r="B66" s="15"/>
      <c r="C66" s="11"/>
      <c r="D66" s="7"/>
      <c r="E66" s="52" t="s">
        <v>44</v>
      </c>
      <c r="F66" s="43">
        <v>40</v>
      </c>
      <c r="G66" s="43">
        <v>2</v>
      </c>
      <c r="H66" s="43">
        <v>3</v>
      </c>
      <c r="I66" s="43">
        <v>0</v>
      </c>
      <c r="J66" s="43">
        <v>36</v>
      </c>
      <c r="K66" s="44"/>
      <c r="L66" s="43"/>
    </row>
    <row r="67" spans="1:12" ht="15" x14ac:dyDescent="0.25">
      <c r="A67" s="23"/>
      <c r="B67" s="15"/>
      <c r="C67" s="11"/>
      <c r="D67" s="6"/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4"/>
      <c r="B69" s="17"/>
      <c r="C69" s="8"/>
      <c r="D69" s="18" t="s">
        <v>32</v>
      </c>
      <c r="E69" s="9"/>
      <c r="F69" s="19">
        <f>SUM(F62:F68)</f>
        <v>500</v>
      </c>
      <c r="G69" s="19">
        <f t="shared" ref="G69" si="26">SUM(G62:G68)</f>
        <v>32</v>
      </c>
      <c r="H69" s="19">
        <f t="shared" ref="H69" si="27">SUM(H62:H68)</f>
        <v>31</v>
      </c>
      <c r="I69" s="19">
        <f t="shared" ref="I69" si="28">SUM(I62:I68)</f>
        <v>44</v>
      </c>
      <c r="J69" s="19">
        <f t="shared" ref="J69:L69" si="29">SUM(J62:J68)</f>
        <v>582</v>
      </c>
      <c r="K69" s="25"/>
      <c r="L69" s="19">
        <f t="shared" si="29"/>
        <v>81</v>
      </c>
    </row>
    <row r="70" spans="1:12" ht="15" x14ac:dyDescent="0.25">
      <c r="A70" s="26">
        <f>A62</f>
        <v>1</v>
      </c>
      <c r="B70" s="13">
        <f>B62</f>
        <v>4</v>
      </c>
      <c r="C70" s="10" t="s">
        <v>24</v>
      </c>
      <c r="D70" s="7" t="s">
        <v>25</v>
      </c>
      <c r="E70" s="57" t="s">
        <v>68</v>
      </c>
      <c r="F70" s="43">
        <v>60</v>
      </c>
      <c r="G70" s="43">
        <v>2</v>
      </c>
      <c r="H70" s="43">
        <v>4</v>
      </c>
      <c r="I70" s="43">
        <v>6</v>
      </c>
      <c r="J70" s="43">
        <v>71</v>
      </c>
      <c r="K70" s="44">
        <v>94</v>
      </c>
      <c r="L70" s="43">
        <v>92</v>
      </c>
    </row>
    <row r="71" spans="1:12" ht="15" x14ac:dyDescent="0.25">
      <c r="A71" s="23"/>
      <c r="B71" s="15"/>
      <c r="C71" s="11"/>
      <c r="D71" s="7" t="s">
        <v>26</v>
      </c>
      <c r="E71" s="52" t="s">
        <v>69</v>
      </c>
      <c r="F71" s="43">
        <v>200</v>
      </c>
      <c r="G71" s="43">
        <v>2</v>
      </c>
      <c r="H71" s="43">
        <v>4</v>
      </c>
      <c r="I71" s="43">
        <v>11</v>
      </c>
      <c r="J71" s="43">
        <v>89</v>
      </c>
      <c r="K71" s="44">
        <v>137</v>
      </c>
      <c r="L71" s="43"/>
    </row>
    <row r="72" spans="1:12" ht="15" x14ac:dyDescent="0.25">
      <c r="A72" s="23"/>
      <c r="B72" s="15"/>
      <c r="C72" s="11"/>
      <c r="D72" s="7" t="s">
        <v>27</v>
      </c>
      <c r="E72" s="52" t="s">
        <v>70</v>
      </c>
      <c r="F72" s="43">
        <v>240</v>
      </c>
      <c r="G72" s="43">
        <v>25</v>
      </c>
      <c r="H72" s="43">
        <v>15</v>
      </c>
      <c r="I72" s="43">
        <v>31</v>
      </c>
      <c r="J72" s="43">
        <v>355</v>
      </c>
      <c r="K72" s="44">
        <v>249</v>
      </c>
      <c r="L72" s="43"/>
    </row>
    <row r="73" spans="1:12" ht="15" x14ac:dyDescent="0.25">
      <c r="A73" s="23"/>
      <c r="B73" s="15"/>
      <c r="C73" s="11"/>
      <c r="D73" s="7" t="s">
        <v>29</v>
      </c>
      <c r="E73" s="42" t="s">
        <v>48</v>
      </c>
      <c r="F73" s="43">
        <v>200</v>
      </c>
      <c r="G73" s="43">
        <v>0</v>
      </c>
      <c r="H73" s="43">
        <v>0</v>
      </c>
      <c r="I73" s="43">
        <v>15</v>
      </c>
      <c r="J73" s="43">
        <v>61</v>
      </c>
      <c r="K73" s="44">
        <v>638</v>
      </c>
      <c r="L73" s="43"/>
    </row>
    <row r="74" spans="1:12" ht="15" x14ac:dyDescent="0.25">
      <c r="A74" s="23"/>
      <c r="B74" s="15"/>
      <c r="C74" s="11"/>
      <c r="D74" s="7" t="s">
        <v>30</v>
      </c>
      <c r="E74" s="52" t="s">
        <v>42</v>
      </c>
      <c r="F74" s="43">
        <v>60</v>
      </c>
      <c r="G74" s="43">
        <v>5</v>
      </c>
      <c r="H74" s="43">
        <v>2</v>
      </c>
      <c r="I74" s="43">
        <v>31</v>
      </c>
      <c r="J74" s="43">
        <v>157</v>
      </c>
      <c r="K74" s="44">
        <v>18</v>
      </c>
      <c r="L74" s="43"/>
    </row>
    <row r="75" spans="1:12" ht="15" x14ac:dyDescent="0.25">
      <c r="A75" s="23"/>
      <c r="B75" s="15"/>
      <c r="C75" s="11"/>
      <c r="D75" s="7" t="s">
        <v>31</v>
      </c>
      <c r="E75" s="52" t="s">
        <v>58</v>
      </c>
      <c r="F75" s="43">
        <v>40</v>
      </c>
      <c r="G75" s="43">
        <v>2</v>
      </c>
      <c r="H75" s="43">
        <v>0</v>
      </c>
      <c r="I75" s="43">
        <v>20</v>
      </c>
      <c r="J75" s="43">
        <v>93</v>
      </c>
      <c r="K75" s="44">
        <v>19</v>
      </c>
      <c r="L75" s="43"/>
    </row>
    <row r="76" spans="1:12" ht="15" x14ac:dyDescent="0.25">
      <c r="A76" s="23"/>
      <c r="B76" s="15"/>
      <c r="C76" s="11"/>
      <c r="D76" s="6"/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6"/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4"/>
      <c r="B78" s="17"/>
      <c r="C78" s="8"/>
      <c r="D78" s="18" t="s">
        <v>32</v>
      </c>
      <c r="E78" s="9"/>
      <c r="F78" s="19">
        <f>SUM(F70:F77)</f>
        <v>800</v>
      </c>
      <c r="G78" s="19">
        <f>SUM(G70:G77)</f>
        <v>36</v>
      </c>
      <c r="H78" s="19">
        <f>SUM(H70:H77)</f>
        <v>25</v>
      </c>
      <c r="I78" s="19">
        <f>SUM(I70:I77)</f>
        <v>114</v>
      </c>
      <c r="J78" s="19">
        <f>SUM(J70:J77)</f>
        <v>826</v>
      </c>
      <c r="K78" s="25"/>
      <c r="L78" s="19">
        <f>SUM(L70:L77)</f>
        <v>92</v>
      </c>
    </row>
    <row r="79" spans="1:12" ht="15.75" customHeight="1" x14ac:dyDescent="0.2">
      <c r="A79" s="29">
        <f>A62</f>
        <v>1</v>
      </c>
      <c r="B79" s="30">
        <f>B62</f>
        <v>4</v>
      </c>
      <c r="C79" s="64" t="s">
        <v>4</v>
      </c>
      <c r="D79" s="65"/>
      <c r="E79" s="31"/>
      <c r="F79" s="32">
        <f>F69+F78</f>
        <v>1300</v>
      </c>
      <c r="G79" s="32">
        <f>G69+G78</f>
        <v>68</v>
      </c>
      <c r="H79" s="32">
        <f>H69+H78</f>
        <v>56</v>
      </c>
      <c r="I79" s="32">
        <f>I69+I78</f>
        <v>158</v>
      </c>
      <c r="J79" s="32">
        <f>J69+J78</f>
        <v>1408</v>
      </c>
      <c r="K79" s="32"/>
      <c r="L79" s="32">
        <f>L69+L78</f>
        <v>173</v>
      </c>
    </row>
    <row r="80" spans="1:12" ht="15" x14ac:dyDescent="0.25">
      <c r="A80" s="20">
        <v>1</v>
      </c>
      <c r="B80" s="21">
        <v>5</v>
      </c>
      <c r="C80" s="22" t="s">
        <v>19</v>
      </c>
      <c r="D80" s="5" t="s">
        <v>20</v>
      </c>
      <c r="E80" s="56" t="s">
        <v>71</v>
      </c>
      <c r="F80" s="40">
        <v>200</v>
      </c>
      <c r="G80" s="40">
        <v>6</v>
      </c>
      <c r="H80" s="40">
        <v>9</v>
      </c>
      <c r="I80" s="40">
        <v>28</v>
      </c>
      <c r="J80" s="40">
        <v>211</v>
      </c>
      <c r="K80" s="41">
        <v>199</v>
      </c>
      <c r="L80" s="40">
        <v>81</v>
      </c>
    </row>
    <row r="81" spans="1:12" ht="15" x14ac:dyDescent="0.25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4"/>
      <c r="L81" s="43"/>
    </row>
    <row r="82" spans="1:12" ht="15" x14ac:dyDescent="0.25">
      <c r="A82" s="23"/>
      <c r="B82" s="15"/>
      <c r="C82" s="11"/>
      <c r="D82" s="7" t="s">
        <v>21</v>
      </c>
      <c r="E82" s="52" t="s">
        <v>72</v>
      </c>
      <c r="F82" s="43">
        <v>200</v>
      </c>
      <c r="G82" s="43">
        <v>4</v>
      </c>
      <c r="H82" s="43">
        <v>4</v>
      </c>
      <c r="I82" s="43">
        <v>16</v>
      </c>
      <c r="J82" s="43">
        <v>123</v>
      </c>
      <c r="K82" s="44">
        <v>418</v>
      </c>
      <c r="L82" s="43"/>
    </row>
    <row r="83" spans="1:12" ht="15" x14ac:dyDescent="0.25">
      <c r="A83" s="23"/>
      <c r="B83" s="15"/>
      <c r="C83" s="11"/>
      <c r="D83" s="7" t="s">
        <v>22</v>
      </c>
      <c r="E83" s="52" t="s">
        <v>42</v>
      </c>
      <c r="F83" s="43">
        <v>40</v>
      </c>
      <c r="G83" s="43">
        <v>3</v>
      </c>
      <c r="H83" s="43">
        <v>1</v>
      </c>
      <c r="I83" s="43">
        <v>21</v>
      </c>
      <c r="J83" s="43">
        <v>105</v>
      </c>
      <c r="K83" s="44">
        <v>18</v>
      </c>
      <c r="L83" s="43"/>
    </row>
    <row r="84" spans="1:12" ht="15" x14ac:dyDescent="0.25">
      <c r="A84" s="23"/>
      <c r="B84" s="15"/>
      <c r="C84" s="11"/>
      <c r="D84" s="7"/>
      <c r="E84" s="52" t="s">
        <v>44</v>
      </c>
      <c r="F84" s="43">
        <v>40</v>
      </c>
      <c r="G84" s="43">
        <v>3</v>
      </c>
      <c r="H84" s="43">
        <v>4</v>
      </c>
      <c r="I84" s="43">
        <v>30</v>
      </c>
      <c r="J84" s="43">
        <v>167</v>
      </c>
      <c r="K84" s="44"/>
      <c r="L84" s="43"/>
    </row>
    <row r="85" spans="1:12" ht="15" x14ac:dyDescent="0.25">
      <c r="A85" s="23"/>
      <c r="B85" s="15"/>
      <c r="C85" s="11"/>
      <c r="D85" s="6"/>
      <c r="E85" s="42" t="s">
        <v>43</v>
      </c>
      <c r="F85" s="43">
        <v>20</v>
      </c>
      <c r="G85" s="43">
        <v>5</v>
      </c>
      <c r="H85" s="43">
        <v>6</v>
      </c>
      <c r="I85" s="43">
        <v>0</v>
      </c>
      <c r="J85" s="43">
        <v>73</v>
      </c>
      <c r="K85" s="44">
        <v>16</v>
      </c>
      <c r="L85" s="43"/>
    </row>
    <row r="86" spans="1:12" ht="15" x14ac:dyDescent="0.25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4"/>
      <c r="B87" s="17"/>
      <c r="C87" s="8"/>
      <c r="D87" s="18" t="s">
        <v>32</v>
      </c>
      <c r="E87" s="9"/>
      <c r="F87" s="19">
        <f>SUM(F80:F86)</f>
        <v>500</v>
      </c>
      <c r="G87" s="19">
        <f t="shared" ref="G87" si="30">SUM(G80:G86)</f>
        <v>21</v>
      </c>
      <c r="H87" s="19">
        <f t="shared" ref="H87" si="31">SUM(H80:H86)</f>
        <v>24</v>
      </c>
      <c r="I87" s="19">
        <f t="shared" ref="I87" si="32">SUM(I80:I86)</f>
        <v>95</v>
      </c>
      <c r="J87" s="19">
        <f t="shared" ref="J87:L87" si="33">SUM(J80:J86)</f>
        <v>679</v>
      </c>
      <c r="K87" s="25"/>
      <c r="L87" s="19">
        <f t="shared" si="33"/>
        <v>81</v>
      </c>
    </row>
    <row r="88" spans="1:12" ht="15" x14ac:dyDescent="0.25">
      <c r="A88" s="26">
        <f>A80</f>
        <v>1</v>
      </c>
      <c r="B88" s="13">
        <f>B80</f>
        <v>5</v>
      </c>
      <c r="C88" s="10" t="s">
        <v>24</v>
      </c>
      <c r="D88" s="7" t="s">
        <v>25</v>
      </c>
      <c r="E88" s="57" t="s">
        <v>73</v>
      </c>
      <c r="F88" s="43">
        <v>60</v>
      </c>
      <c r="G88" s="43">
        <v>0</v>
      </c>
      <c r="H88" s="43">
        <v>2</v>
      </c>
      <c r="I88" s="43">
        <v>2</v>
      </c>
      <c r="J88" s="43">
        <v>28</v>
      </c>
      <c r="K88" s="44">
        <v>82</v>
      </c>
      <c r="L88" s="43">
        <v>92</v>
      </c>
    </row>
    <row r="89" spans="1:12" ht="15" x14ac:dyDescent="0.25">
      <c r="A89" s="23"/>
      <c r="B89" s="15"/>
      <c r="C89" s="11"/>
      <c r="D89" s="7" t="s">
        <v>26</v>
      </c>
      <c r="E89" s="52" t="s">
        <v>74</v>
      </c>
      <c r="F89" s="43">
        <v>200</v>
      </c>
      <c r="G89" s="43">
        <v>4</v>
      </c>
      <c r="H89" s="43">
        <v>3</v>
      </c>
      <c r="I89" s="43">
        <v>14</v>
      </c>
      <c r="J89" s="43">
        <v>106</v>
      </c>
      <c r="K89" s="44">
        <v>135</v>
      </c>
      <c r="L89" s="43"/>
    </row>
    <row r="90" spans="1:12" ht="15" x14ac:dyDescent="0.25">
      <c r="A90" s="23"/>
      <c r="B90" s="15"/>
      <c r="C90" s="11"/>
      <c r="D90" s="7" t="s">
        <v>27</v>
      </c>
      <c r="E90" s="52" t="s">
        <v>75</v>
      </c>
      <c r="F90" s="43">
        <v>240</v>
      </c>
      <c r="G90" s="43">
        <v>23</v>
      </c>
      <c r="H90" s="43">
        <v>37</v>
      </c>
      <c r="I90" s="43">
        <v>49</v>
      </c>
      <c r="J90" s="43">
        <v>510</v>
      </c>
      <c r="K90" s="44">
        <v>504</v>
      </c>
      <c r="L90" s="43"/>
    </row>
    <row r="91" spans="1:12" ht="15" x14ac:dyDescent="0.25">
      <c r="A91" s="23"/>
      <c r="B91" s="15"/>
      <c r="C91" s="11"/>
      <c r="D91" s="7" t="s">
        <v>29</v>
      </c>
      <c r="E91" s="52" t="s">
        <v>76</v>
      </c>
      <c r="F91" s="43">
        <v>200</v>
      </c>
      <c r="G91" s="43">
        <v>2</v>
      </c>
      <c r="H91" s="43">
        <v>0</v>
      </c>
      <c r="I91" s="43">
        <v>20</v>
      </c>
      <c r="J91" s="43">
        <v>92</v>
      </c>
      <c r="K91" s="44">
        <v>484</v>
      </c>
      <c r="L91" s="43"/>
    </row>
    <row r="92" spans="1:12" ht="15" x14ac:dyDescent="0.25">
      <c r="A92" s="23"/>
      <c r="B92" s="15"/>
      <c r="C92" s="11"/>
      <c r="D92" s="7" t="s">
        <v>30</v>
      </c>
      <c r="E92" s="52" t="s">
        <v>42</v>
      </c>
      <c r="F92" s="43">
        <v>20</v>
      </c>
      <c r="G92" s="43">
        <v>2</v>
      </c>
      <c r="H92" s="43">
        <v>1</v>
      </c>
      <c r="I92" s="43">
        <v>10</v>
      </c>
      <c r="J92" s="43">
        <v>52</v>
      </c>
      <c r="K92" s="44">
        <v>18</v>
      </c>
      <c r="L92" s="43"/>
    </row>
    <row r="93" spans="1:12" ht="15" x14ac:dyDescent="0.25">
      <c r="A93" s="23"/>
      <c r="B93" s="15"/>
      <c r="C93" s="11"/>
      <c r="D93" s="7" t="s">
        <v>31</v>
      </c>
      <c r="E93" s="52" t="s">
        <v>58</v>
      </c>
      <c r="F93" s="43">
        <v>20</v>
      </c>
      <c r="G93" s="43">
        <v>1</v>
      </c>
      <c r="H93" s="43">
        <v>0</v>
      </c>
      <c r="I93" s="43">
        <v>10</v>
      </c>
      <c r="J93" s="43">
        <v>46</v>
      </c>
      <c r="K93" s="44">
        <v>19</v>
      </c>
      <c r="L93" s="43"/>
    </row>
    <row r="94" spans="1:12" ht="15" x14ac:dyDescent="0.25">
      <c r="A94" s="23"/>
      <c r="B94" s="15"/>
      <c r="C94" s="11"/>
      <c r="D94" s="6"/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6"/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4"/>
      <c r="B96" s="17"/>
      <c r="C96" s="8"/>
      <c r="D96" s="18" t="s">
        <v>32</v>
      </c>
      <c r="E96" s="9"/>
      <c r="F96" s="19">
        <f>SUM(F88:F95)</f>
        <v>740</v>
      </c>
      <c r="G96" s="19">
        <f>SUM(G88:G95)</f>
        <v>32</v>
      </c>
      <c r="H96" s="19">
        <f>SUM(H88:H95)</f>
        <v>43</v>
      </c>
      <c r="I96" s="19">
        <f>SUM(I88:I95)</f>
        <v>105</v>
      </c>
      <c r="J96" s="19">
        <f>SUM(J88:J95)</f>
        <v>834</v>
      </c>
      <c r="K96" s="25"/>
      <c r="L96" s="19">
        <f>SUM(L88:L95)</f>
        <v>92</v>
      </c>
    </row>
    <row r="97" spans="1:12" ht="15.75" customHeight="1" x14ac:dyDescent="0.2">
      <c r="A97" s="29">
        <f>A80</f>
        <v>1</v>
      </c>
      <c r="B97" s="30">
        <f>B80</f>
        <v>5</v>
      </c>
      <c r="C97" s="64" t="s">
        <v>4</v>
      </c>
      <c r="D97" s="65"/>
      <c r="E97" s="31"/>
      <c r="F97" s="32">
        <f>F87+F96</f>
        <v>1240</v>
      </c>
      <c r="G97" s="32">
        <f>G87+G96</f>
        <v>53</v>
      </c>
      <c r="H97" s="32">
        <f>H87+H96</f>
        <v>67</v>
      </c>
      <c r="I97" s="32">
        <f>I87+I96</f>
        <v>200</v>
      </c>
      <c r="J97" s="32">
        <f>J87+J96</f>
        <v>1513</v>
      </c>
      <c r="K97" s="32"/>
      <c r="L97" s="32">
        <f>L87+L96</f>
        <v>173</v>
      </c>
    </row>
    <row r="98" spans="1:12" ht="15" x14ac:dyDescent="0.25">
      <c r="A98" s="20">
        <v>2</v>
      </c>
      <c r="B98" s="21">
        <v>1</v>
      </c>
      <c r="C98" s="22" t="s">
        <v>19</v>
      </c>
      <c r="D98" s="5" t="s">
        <v>20</v>
      </c>
      <c r="E98" s="56" t="s">
        <v>77</v>
      </c>
      <c r="F98" s="40">
        <v>200</v>
      </c>
      <c r="G98" s="40">
        <v>6</v>
      </c>
      <c r="H98" s="40">
        <v>7</v>
      </c>
      <c r="I98" s="40">
        <v>43</v>
      </c>
      <c r="J98" s="40">
        <v>254</v>
      </c>
      <c r="K98" s="41">
        <v>202</v>
      </c>
      <c r="L98" s="40">
        <v>81</v>
      </c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3"/>
      <c r="B100" s="15"/>
      <c r="C100" s="11"/>
      <c r="D100" s="7" t="s">
        <v>21</v>
      </c>
      <c r="E100" s="52" t="s">
        <v>51</v>
      </c>
      <c r="F100" s="43">
        <v>200</v>
      </c>
      <c r="G100" s="43">
        <v>0</v>
      </c>
      <c r="H100" s="43">
        <v>0</v>
      </c>
      <c r="I100" s="43">
        <v>8</v>
      </c>
      <c r="J100" s="43">
        <v>33</v>
      </c>
      <c r="K100" s="44">
        <v>377</v>
      </c>
      <c r="L100" s="43"/>
    </row>
    <row r="101" spans="1:12" ht="15" x14ac:dyDescent="0.25">
      <c r="A101" s="23"/>
      <c r="B101" s="15"/>
      <c r="C101" s="11"/>
      <c r="D101" s="7" t="s">
        <v>22</v>
      </c>
      <c r="E101" s="52" t="s">
        <v>42</v>
      </c>
      <c r="F101" s="43">
        <v>60</v>
      </c>
      <c r="G101" s="43">
        <v>5</v>
      </c>
      <c r="H101" s="43">
        <v>5</v>
      </c>
      <c r="I101" s="43">
        <v>31</v>
      </c>
      <c r="J101" s="43">
        <v>157</v>
      </c>
      <c r="K101" s="44">
        <v>18</v>
      </c>
      <c r="L101" s="43"/>
    </row>
    <row r="102" spans="1:12" ht="15" x14ac:dyDescent="0.25">
      <c r="A102" s="23"/>
      <c r="B102" s="15"/>
      <c r="C102" s="11"/>
      <c r="D102" s="7"/>
      <c r="E102" s="52" t="s">
        <v>43</v>
      </c>
      <c r="F102" s="43">
        <v>10</v>
      </c>
      <c r="G102" s="43">
        <v>2</v>
      </c>
      <c r="H102" s="43">
        <v>3</v>
      </c>
      <c r="I102" s="43">
        <v>0</v>
      </c>
      <c r="J102" s="43">
        <v>36</v>
      </c>
      <c r="K102" s="44">
        <v>16</v>
      </c>
      <c r="L102" s="43"/>
    </row>
    <row r="103" spans="1:12" ht="15.75" thickBot="1" x14ac:dyDescent="0.3">
      <c r="A103" s="23"/>
      <c r="B103" s="15"/>
      <c r="C103" s="11"/>
      <c r="D103" s="6"/>
      <c r="E103" s="59" t="s">
        <v>78</v>
      </c>
      <c r="F103" s="43">
        <v>50</v>
      </c>
      <c r="G103" s="43">
        <v>6</v>
      </c>
      <c r="H103" s="43">
        <v>4</v>
      </c>
      <c r="I103" s="43">
        <v>22</v>
      </c>
      <c r="J103" s="43">
        <v>144</v>
      </c>
      <c r="K103" s="44">
        <v>559</v>
      </c>
      <c r="L103" s="43"/>
    </row>
    <row r="104" spans="1:12" ht="15" x14ac:dyDescent="0.25">
      <c r="A104" s="23"/>
      <c r="B104" s="15"/>
      <c r="C104" s="11"/>
      <c r="D104" s="6"/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4"/>
      <c r="B105" s="17"/>
      <c r="C105" s="8"/>
      <c r="D105" s="18" t="s">
        <v>32</v>
      </c>
      <c r="E105" s="9"/>
      <c r="F105" s="19">
        <f>SUM(F98:F104)</f>
        <v>520</v>
      </c>
      <c r="G105" s="19">
        <f t="shared" ref="G105:J105" si="34">SUM(G98:G104)</f>
        <v>19</v>
      </c>
      <c r="H105" s="19">
        <f t="shared" si="34"/>
        <v>19</v>
      </c>
      <c r="I105" s="19">
        <f t="shared" si="34"/>
        <v>104</v>
      </c>
      <c r="J105" s="19">
        <f t="shared" si="34"/>
        <v>624</v>
      </c>
      <c r="K105" s="25"/>
      <c r="L105" s="19">
        <f t="shared" ref="L105" si="35">SUM(L98:L104)</f>
        <v>81</v>
      </c>
    </row>
    <row r="106" spans="1:12" ht="15" x14ac:dyDescent="0.25">
      <c r="A106" s="26">
        <f>A98</f>
        <v>2</v>
      </c>
      <c r="B106" s="13">
        <f>B98</f>
        <v>1</v>
      </c>
      <c r="C106" s="10" t="s">
        <v>24</v>
      </c>
      <c r="D106" s="7" t="s">
        <v>25</v>
      </c>
      <c r="E106" s="57" t="s">
        <v>62</v>
      </c>
      <c r="F106" s="43">
        <v>60</v>
      </c>
      <c r="G106" s="43">
        <v>0</v>
      </c>
      <c r="H106" s="43">
        <v>0</v>
      </c>
      <c r="I106" s="43">
        <v>2</v>
      </c>
      <c r="J106" s="43">
        <v>8</v>
      </c>
      <c r="K106" s="44">
        <v>100503</v>
      </c>
      <c r="L106" s="43">
        <v>92</v>
      </c>
    </row>
    <row r="107" spans="1:12" ht="15" x14ac:dyDescent="0.25">
      <c r="A107" s="23"/>
      <c r="B107" s="15"/>
      <c r="C107" s="11"/>
      <c r="D107" s="7" t="s">
        <v>26</v>
      </c>
      <c r="E107" s="52" t="s">
        <v>79</v>
      </c>
      <c r="F107" s="43">
        <v>200</v>
      </c>
      <c r="G107" s="43">
        <v>2</v>
      </c>
      <c r="H107" s="43">
        <v>3</v>
      </c>
      <c r="I107" s="43">
        <v>15</v>
      </c>
      <c r="J107" s="43">
        <v>99</v>
      </c>
      <c r="K107" s="44">
        <v>122</v>
      </c>
      <c r="L107" s="43"/>
    </row>
    <row r="108" spans="1:12" ht="15" x14ac:dyDescent="0.25">
      <c r="A108" s="23"/>
      <c r="B108" s="15"/>
      <c r="C108" s="11"/>
      <c r="D108" s="7" t="s">
        <v>27</v>
      </c>
      <c r="E108" s="52" t="s">
        <v>80</v>
      </c>
      <c r="F108" s="43">
        <v>90</v>
      </c>
      <c r="G108" s="43">
        <v>16</v>
      </c>
      <c r="H108" s="43">
        <v>14</v>
      </c>
      <c r="I108" s="43">
        <v>13</v>
      </c>
      <c r="J108" s="43">
        <v>273</v>
      </c>
      <c r="K108" s="44">
        <v>309</v>
      </c>
      <c r="L108" s="43"/>
    </row>
    <row r="109" spans="1:12" ht="15" x14ac:dyDescent="0.25">
      <c r="A109" s="23"/>
      <c r="B109" s="15"/>
      <c r="C109" s="11"/>
      <c r="D109" s="7" t="s">
        <v>28</v>
      </c>
      <c r="E109" s="52" t="s">
        <v>81</v>
      </c>
      <c r="F109" s="43">
        <v>150</v>
      </c>
      <c r="G109" s="43">
        <v>3</v>
      </c>
      <c r="H109" s="43">
        <v>8</v>
      </c>
      <c r="I109" s="43">
        <v>17</v>
      </c>
      <c r="J109" s="43">
        <v>148</v>
      </c>
      <c r="K109" s="44">
        <v>184</v>
      </c>
      <c r="L109" s="43"/>
    </row>
    <row r="110" spans="1:12" ht="15" x14ac:dyDescent="0.25">
      <c r="A110" s="23"/>
      <c r="B110" s="15"/>
      <c r="C110" s="11"/>
      <c r="D110" s="7" t="s">
        <v>29</v>
      </c>
      <c r="E110" s="52" t="s">
        <v>82</v>
      </c>
      <c r="F110" s="43">
        <v>200</v>
      </c>
      <c r="G110" s="43">
        <v>0</v>
      </c>
      <c r="H110" s="43">
        <v>0</v>
      </c>
      <c r="I110" s="43">
        <v>22</v>
      </c>
      <c r="J110" s="43">
        <v>93</v>
      </c>
      <c r="K110" s="44">
        <v>450</v>
      </c>
      <c r="L110" s="43"/>
    </row>
    <row r="111" spans="1:12" ht="15" x14ac:dyDescent="0.25">
      <c r="A111" s="23"/>
      <c r="B111" s="15"/>
      <c r="C111" s="11"/>
      <c r="D111" s="7" t="s">
        <v>30</v>
      </c>
      <c r="E111" s="52" t="s">
        <v>42</v>
      </c>
      <c r="F111" s="43">
        <v>40</v>
      </c>
      <c r="G111" s="43">
        <v>3</v>
      </c>
      <c r="H111" s="43">
        <v>1</v>
      </c>
      <c r="I111" s="43">
        <v>21</v>
      </c>
      <c r="J111" s="43">
        <v>105</v>
      </c>
      <c r="K111" s="44">
        <v>18</v>
      </c>
      <c r="L111" s="43"/>
    </row>
    <row r="112" spans="1:12" ht="15" x14ac:dyDescent="0.25">
      <c r="A112" s="23"/>
      <c r="B112" s="15"/>
      <c r="C112" s="11"/>
      <c r="D112" s="7" t="s">
        <v>31</v>
      </c>
      <c r="E112" s="52" t="s">
        <v>58</v>
      </c>
      <c r="F112" s="43">
        <v>40</v>
      </c>
      <c r="G112" s="43">
        <v>2</v>
      </c>
      <c r="H112" s="43">
        <v>0</v>
      </c>
      <c r="I112" s="43">
        <v>20</v>
      </c>
      <c r="J112" s="43">
        <v>93</v>
      </c>
      <c r="K112" s="44">
        <v>19</v>
      </c>
      <c r="L112" s="43"/>
    </row>
    <row r="113" spans="1:12" ht="15" x14ac:dyDescent="0.25">
      <c r="A113" s="23"/>
      <c r="B113" s="15"/>
      <c r="C113" s="11"/>
      <c r="D113" s="6"/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6"/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4"/>
      <c r="B115" s="17"/>
      <c r="C115" s="8"/>
      <c r="D115" s="18" t="s">
        <v>32</v>
      </c>
      <c r="E115" s="9"/>
      <c r="F115" s="19">
        <f>SUM(F106:F114)</f>
        <v>780</v>
      </c>
      <c r="G115" s="19">
        <f t="shared" ref="G115:J115" si="36">SUM(G106:G114)</f>
        <v>26</v>
      </c>
      <c r="H115" s="19">
        <f t="shared" si="36"/>
        <v>26</v>
      </c>
      <c r="I115" s="19">
        <f t="shared" si="36"/>
        <v>110</v>
      </c>
      <c r="J115" s="19">
        <f t="shared" si="36"/>
        <v>819</v>
      </c>
      <c r="K115" s="25"/>
      <c r="L115" s="19">
        <f t="shared" ref="L115" si="37">SUM(L106:L114)</f>
        <v>92</v>
      </c>
    </row>
    <row r="116" spans="1:12" ht="15" x14ac:dyDescent="0.2">
      <c r="A116" s="29">
        <f>A98</f>
        <v>2</v>
      </c>
      <c r="B116" s="30">
        <f>B98</f>
        <v>1</v>
      </c>
      <c r="C116" s="64" t="s">
        <v>4</v>
      </c>
      <c r="D116" s="65"/>
      <c r="E116" s="31"/>
      <c r="F116" s="32">
        <f>F105+F115</f>
        <v>1300</v>
      </c>
      <c r="G116" s="32">
        <f t="shared" ref="G116" si="38">G105+G115</f>
        <v>45</v>
      </c>
      <c r="H116" s="32">
        <f t="shared" ref="H116" si="39">H105+H115</f>
        <v>45</v>
      </c>
      <c r="I116" s="32">
        <f t="shared" ref="I116" si="40">I105+I115</f>
        <v>214</v>
      </c>
      <c r="J116" s="32">
        <f t="shared" ref="J116:L116" si="41">J105+J115</f>
        <v>1443</v>
      </c>
      <c r="K116" s="32"/>
      <c r="L116" s="32">
        <f t="shared" si="41"/>
        <v>173</v>
      </c>
    </row>
    <row r="117" spans="1:12" ht="15" x14ac:dyDescent="0.25">
      <c r="A117" s="14">
        <v>2</v>
      </c>
      <c r="B117" s="15">
        <v>2</v>
      </c>
      <c r="C117" s="22" t="s">
        <v>19</v>
      </c>
      <c r="D117" s="5" t="s">
        <v>20</v>
      </c>
      <c r="E117" s="53" t="s">
        <v>59</v>
      </c>
      <c r="F117" s="40">
        <v>200</v>
      </c>
      <c r="G117" s="40">
        <v>4</v>
      </c>
      <c r="H117" s="40">
        <v>5</v>
      </c>
      <c r="I117" s="40">
        <v>24</v>
      </c>
      <c r="J117" s="40">
        <v>159</v>
      </c>
      <c r="K117" s="41">
        <v>196</v>
      </c>
      <c r="L117" s="40">
        <v>81</v>
      </c>
    </row>
    <row r="118" spans="1:12" ht="15" x14ac:dyDescent="0.25">
      <c r="A118" s="14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14"/>
      <c r="B119" s="15"/>
      <c r="C119" s="11"/>
      <c r="D119" s="7" t="s">
        <v>21</v>
      </c>
      <c r="E119" s="51" t="s">
        <v>83</v>
      </c>
      <c r="F119" s="43">
        <v>200</v>
      </c>
      <c r="G119" s="43">
        <v>2</v>
      </c>
      <c r="H119" s="43">
        <v>3</v>
      </c>
      <c r="I119" s="43">
        <v>10</v>
      </c>
      <c r="J119" s="43">
        <v>72</v>
      </c>
      <c r="K119" s="44">
        <v>378</v>
      </c>
      <c r="L119" s="43"/>
    </row>
    <row r="120" spans="1:12" ht="15" x14ac:dyDescent="0.25">
      <c r="A120" s="14"/>
      <c r="B120" s="15"/>
      <c r="C120" s="11"/>
      <c r="D120" s="7" t="s">
        <v>22</v>
      </c>
      <c r="E120" s="51" t="s">
        <v>42</v>
      </c>
      <c r="F120" s="43">
        <v>60</v>
      </c>
      <c r="G120" s="43">
        <v>5</v>
      </c>
      <c r="H120" s="43">
        <v>2</v>
      </c>
      <c r="I120" s="43">
        <v>31</v>
      </c>
      <c r="J120" s="43">
        <v>157</v>
      </c>
      <c r="K120" s="44">
        <v>18</v>
      </c>
      <c r="L120" s="43"/>
    </row>
    <row r="121" spans="1:12" ht="15" x14ac:dyDescent="0.25">
      <c r="A121" s="14"/>
      <c r="B121" s="15"/>
      <c r="C121" s="11"/>
      <c r="D121" s="7"/>
      <c r="E121" s="51" t="s">
        <v>44</v>
      </c>
      <c r="F121" s="43">
        <v>40</v>
      </c>
      <c r="G121" s="43">
        <v>3</v>
      </c>
      <c r="H121" s="43">
        <v>4</v>
      </c>
      <c r="I121" s="43">
        <v>30</v>
      </c>
      <c r="J121" s="43">
        <v>167</v>
      </c>
      <c r="K121" s="44"/>
      <c r="L121" s="43"/>
    </row>
    <row r="122" spans="1:12" ht="15.75" thickBot="1" x14ac:dyDescent="0.3">
      <c r="A122" s="14"/>
      <c r="B122" s="15"/>
      <c r="C122" s="11"/>
      <c r="D122" s="6"/>
      <c r="E122" s="58" t="s">
        <v>43</v>
      </c>
      <c r="F122" s="43">
        <v>10</v>
      </c>
      <c r="G122" s="43">
        <v>2</v>
      </c>
      <c r="H122" s="43">
        <v>3</v>
      </c>
      <c r="I122" s="43">
        <v>0</v>
      </c>
      <c r="J122" s="43">
        <v>36</v>
      </c>
      <c r="K122" s="44">
        <v>16</v>
      </c>
      <c r="L122" s="43"/>
    </row>
    <row r="123" spans="1:12" ht="15" x14ac:dyDescent="0.25">
      <c r="A123" s="14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6"/>
      <c r="B124" s="17"/>
      <c r="C124" s="8"/>
      <c r="D124" s="18" t="s">
        <v>32</v>
      </c>
      <c r="E124" s="9"/>
      <c r="F124" s="19">
        <f>SUM(F117:F123)</f>
        <v>510</v>
      </c>
      <c r="G124" s="19">
        <f t="shared" ref="G124:J124" si="42">SUM(G117:G123)</f>
        <v>16</v>
      </c>
      <c r="H124" s="19">
        <f t="shared" si="42"/>
        <v>17</v>
      </c>
      <c r="I124" s="19">
        <f t="shared" si="42"/>
        <v>95</v>
      </c>
      <c r="J124" s="19">
        <f t="shared" si="42"/>
        <v>591</v>
      </c>
      <c r="K124" s="25"/>
      <c r="L124" s="19">
        <f t="shared" ref="L124" si="43">SUM(L117:L123)</f>
        <v>81</v>
      </c>
    </row>
    <row r="125" spans="1:12" ht="30" x14ac:dyDescent="0.25">
      <c r="A125" s="13">
        <f>A117</f>
        <v>2</v>
      </c>
      <c r="B125" s="13">
        <f>B117</f>
        <v>2</v>
      </c>
      <c r="C125" s="10" t="s">
        <v>24</v>
      </c>
      <c r="D125" s="7" t="s">
        <v>25</v>
      </c>
      <c r="E125" s="54" t="s">
        <v>84</v>
      </c>
      <c r="F125" s="43">
        <v>60</v>
      </c>
      <c r="G125" s="43">
        <v>1</v>
      </c>
      <c r="H125" s="43">
        <v>2</v>
      </c>
      <c r="I125" s="43">
        <v>4</v>
      </c>
      <c r="J125" s="43">
        <v>42</v>
      </c>
      <c r="K125" s="44">
        <v>100201</v>
      </c>
      <c r="L125" s="43">
        <v>92</v>
      </c>
    </row>
    <row r="126" spans="1:12" ht="15" x14ac:dyDescent="0.25">
      <c r="A126" s="14"/>
      <c r="B126" s="15"/>
      <c r="C126" s="11"/>
      <c r="D126" s="7" t="s">
        <v>26</v>
      </c>
      <c r="E126" s="51" t="s">
        <v>85</v>
      </c>
      <c r="F126" s="43">
        <v>200</v>
      </c>
      <c r="G126" s="43">
        <v>6</v>
      </c>
      <c r="H126" s="43">
        <v>6</v>
      </c>
      <c r="I126" s="43">
        <v>11</v>
      </c>
      <c r="J126" s="43">
        <v>109</v>
      </c>
      <c r="K126" s="44">
        <v>152</v>
      </c>
      <c r="L126" s="43"/>
    </row>
    <row r="127" spans="1:12" ht="15" x14ac:dyDescent="0.25">
      <c r="A127" s="14"/>
      <c r="B127" s="15"/>
      <c r="C127" s="11"/>
      <c r="D127" s="7" t="s">
        <v>27</v>
      </c>
      <c r="E127" s="51" t="s">
        <v>86</v>
      </c>
      <c r="F127" s="43">
        <v>90</v>
      </c>
      <c r="G127" s="43">
        <v>13</v>
      </c>
      <c r="H127" s="43">
        <v>9</v>
      </c>
      <c r="I127" s="43">
        <v>4</v>
      </c>
      <c r="J127" s="43">
        <v>165</v>
      </c>
      <c r="K127" s="44">
        <v>284</v>
      </c>
      <c r="L127" s="43"/>
    </row>
    <row r="128" spans="1:12" ht="15" x14ac:dyDescent="0.25">
      <c r="A128" s="14"/>
      <c r="B128" s="15"/>
      <c r="C128" s="11"/>
      <c r="D128" s="7" t="s">
        <v>28</v>
      </c>
      <c r="E128" s="51" t="s">
        <v>87</v>
      </c>
      <c r="F128" s="43">
        <v>150</v>
      </c>
      <c r="G128" s="43">
        <v>6</v>
      </c>
      <c r="H128" s="43">
        <v>7</v>
      </c>
      <c r="I128" s="43">
        <v>37</v>
      </c>
      <c r="J128" s="43">
        <v>234</v>
      </c>
      <c r="K128" s="44">
        <v>340</v>
      </c>
      <c r="L128" s="43"/>
    </row>
    <row r="129" spans="1:12" ht="15" x14ac:dyDescent="0.25">
      <c r="A129" s="14"/>
      <c r="B129" s="15"/>
      <c r="C129" s="11"/>
      <c r="D129" s="7" t="s">
        <v>29</v>
      </c>
      <c r="E129" s="51" t="s">
        <v>48</v>
      </c>
      <c r="F129" s="43">
        <v>200</v>
      </c>
      <c r="G129" s="43">
        <v>0</v>
      </c>
      <c r="H129" s="43">
        <v>0</v>
      </c>
      <c r="I129" s="43">
        <v>15</v>
      </c>
      <c r="J129" s="43">
        <v>61</v>
      </c>
      <c r="K129" s="44">
        <v>638</v>
      </c>
      <c r="L129" s="43"/>
    </row>
    <row r="130" spans="1:12" ht="15" x14ac:dyDescent="0.25">
      <c r="A130" s="14"/>
      <c r="B130" s="15"/>
      <c r="C130" s="11"/>
      <c r="D130" s="7" t="s">
        <v>30</v>
      </c>
      <c r="E130" s="51" t="s">
        <v>42</v>
      </c>
      <c r="F130" s="43">
        <v>20</v>
      </c>
      <c r="G130" s="43">
        <v>2</v>
      </c>
      <c r="H130" s="43">
        <v>1</v>
      </c>
      <c r="I130" s="43">
        <v>10</v>
      </c>
      <c r="J130" s="43">
        <v>52</v>
      </c>
      <c r="K130" s="44">
        <v>18</v>
      </c>
      <c r="L130" s="43"/>
    </row>
    <row r="131" spans="1:12" ht="15" x14ac:dyDescent="0.25">
      <c r="A131" s="14"/>
      <c r="B131" s="15"/>
      <c r="C131" s="11"/>
      <c r="D131" s="7" t="s">
        <v>31</v>
      </c>
      <c r="E131" s="51" t="s">
        <v>58</v>
      </c>
      <c r="F131" s="43">
        <v>40</v>
      </c>
      <c r="G131" s="43">
        <v>2</v>
      </c>
      <c r="H131" s="43">
        <v>0</v>
      </c>
      <c r="I131" s="43">
        <v>20</v>
      </c>
      <c r="J131" s="43">
        <v>93</v>
      </c>
      <c r="K131" s="44">
        <v>19</v>
      </c>
      <c r="L131" s="43"/>
    </row>
    <row r="132" spans="1:12" ht="15" x14ac:dyDescent="0.25">
      <c r="A132" s="14"/>
      <c r="B132" s="15"/>
      <c r="C132" s="11"/>
      <c r="D132" s="6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6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6"/>
      <c r="B134" s="17"/>
      <c r="C134" s="8"/>
      <c r="D134" s="18" t="s">
        <v>32</v>
      </c>
      <c r="E134" s="9"/>
      <c r="F134" s="19">
        <f>SUM(F125:F133)</f>
        <v>760</v>
      </c>
      <c r="G134" s="19">
        <f t="shared" ref="G134:J134" si="44">SUM(G125:G133)</f>
        <v>30</v>
      </c>
      <c r="H134" s="19">
        <f t="shared" si="44"/>
        <v>25</v>
      </c>
      <c r="I134" s="19">
        <f t="shared" si="44"/>
        <v>101</v>
      </c>
      <c r="J134" s="19">
        <f t="shared" si="44"/>
        <v>756</v>
      </c>
      <c r="K134" s="25"/>
      <c r="L134" s="19">
        <f t="shared" ref="L134" si="45">SUM(L125:L133)</f>
        <v>92</v>
      </c>
    </row>
    <row r="135" spans="1:12" ht="15" x14ac:dyDescent="0.2">
      <c r="A135" s="33">
        <f>A117</f>
        <v>2</v>
      </c>
      <c r="B135" s="33">
        <f>B117</f>
        <v>2</v>
      </c>
      <c r="C135" s="64" t="s">
        <v>4</v>
      </c>
      <c r="D135" s="65"/>
      <c r="E135" s="31"/>
      <c r="F135" s="32">
        <f>F124+F134</f>
        <v>1270</v>
      </c>
      <c r="G135" s="32">
        <f t="shared" ref="G135" si="46">G124+G134</f>
        <v>46</v>
      </c>
      <c r="H135" s="32">
        <f t="shared" ref="H135" si="47">H124+H134</f>
        <v>42</v>
      </c>
      <c r="I135" s="32">
        <f t="shared" ref="I135" si="48">I124+I134</f>
        <v>196</v>
      </c>
      <c r="J135" s="32">
        <f t="shared" ref="J135:L135" si="49">J124+J134</f>
        <v>1347</v>
      </c>
      <c r="K135" s="32"/>
      <c r="L135" s="32">
        <f t="shared" si="49"/>
        <v>173</v>
      </c>
    </row>
    <row r="136" spans="1:12" ht="15" x14ac:dyDescent="0.25">
      <c r="A136" s="20">
        <v>2</v>
      </c>
      <c r="B136" s="21">
        <v>3</v>
      </c>
      <c r="C136" s="22" t="s">
        <v>19</v>
      </c>
      <c r="D136" s="5" t="s">
        <v>20</v>
      </c>
      <c r="E136" s="53" t="s">
        <v>88</v>
      </c>
      <c r="F136" s="40">
        <v>180</v>
      </c>
      <c r="G136" s="40">
        <v>6</v>
      </c>
      <c r="H136" s="40">
        <v>9</v>
      </c>
      <c r="I136" s="40">
        <v>23</v>
      </c>
      <c r="J136" s="40">
        <v>194</v>
      </c>
      <c r="K136" s="41">
        <v>191</v>
      </c>
      <c r="L136" s="40">
        <v>81</v>
      </c>
    </row>
    <row r="137" spans="1:12" ht="15" x14ac:dyDescent="0.25">
      <c r="A137" s="23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23"/>
      <c r="B138" s="15"/>
      <c r="C138" s="11"/>
      <c r="D138" s="7" t="s">
        <v>21</v>
      </c>
      <c r="E138" s="51" t="s">
        <v>60</v>
      </c>
      <c r="F138" s="43">
        <v>200</v>
      </c>
      <c r="G138" s="43">
        <v>4</v>
      </c>
      <c r="H138" s="43">
        <v>4</v>
      </c>
      <c r="I138" s="43">
        <v>14</v>
      </c>
      <c r="J138" s="43">
        <v>105</v>
      </c>
      <c r="K138" s="44">
        <v>419</v>
      </c>
      <c r="L138" s="43"/>
    </row>
    <row r="139" spans="1:12" ht="15.75" customHeight="1" x14ac:dyDescent="0.25">
      <c r="A139" s="23"/>
      <c r="B139" s="15"/>
      <c r="C139" s="11"/>
      <c r="D139" s="7" t="s">
        <v>22</v>
      </c>
      <c r="E139" s="51" t="s">
        <v>42</v>
      </c>
      <c r="F139" s="43">
        <v>60</v>
      </c>
      <c r="G139" s="43">
        <v>5</v>
      </c>
      <c r="H139" s="43">
        <v>2</v>
      </c>
      <c r="I139" s="43">
        <v>31</v>
      </c>
      <c r="J139" s="43">
        <v>157</v>
      </c>
      <c r="K139" s="44">
        <v>18</v>
      </c>
      <c r="L139" s="43"/>
    </row>
    <row r="140" spans="1:12" ht="15.75" thickBot="1" x14ac:dyDescent="0.3">
      <c r="A140" s="23"/>
      <c r="B140" s="15"/>
      <c r="C140" s="11"/>
      <c r="D140" s="7" t="s">
        <v>23</v>
      </c>
      <c r="E140" s="58" t="s">
        <v>61</v>
      </c>
      <c r="F140" s="43">
        <v>100</v>
      </c>
      <c r="G140" s="43">
        <v>0</v>
      </c>
      <c r="H140" s="43">
        <v>0</v>
      </c>
      <c r="I140" s="43">
        <v>10</v>
      </c>
      <c r="J140" s="43">
        <v>47</v>
      </c>
      <c r="K140" s="44">
        <v>403</v>
      </c>
      <c r="L140" s="43"/>
    </row>
    <row r="141" spans="1:12" ht="15" x14ac:dyDescent="0.25">
      <c r="A141" s="23"/>
      <c r="B141" s="15"/>
      <c r="C141" s="11"/>
      <c r="D141" s="6"/>
      <c r="E141" s="51" t="s">
        <v>43</v>
      </c>
      <c r="F141" s="43">
        <v>10</v>
      </c>
      <c r="G141" s="43">
        <v>2</v>
      </c>
      <c r="H141" s="43">
        <v>3</v>
      </c>
      <c r="I141" s="43">
        <v>0</v>
      </c>
      <c r="J141" s="43">
        <v>36</v>
      </c>
      <c r="K141" s="44">
        <v>16</v>
      </c>
      <c r="L141" s="43"/>
    </row>
    <row r="142" spans="1:12" ht="15" x14ac:dyDescent="0.25">
      <c r="A142" s="23"/>
      <c r="B142" s="15"/>
      <c r="C142" s="11"/>
      <c r="D142" s="6"/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4"/>
      <c r="B143" s="17"/>
      <c r="C143" s="8"/>
      <c r="D143" s="18" t="s">
        <v>32</v>
      </c>
      <c r="E143" s="9"/>
      <c r="F143" s="19">
        <f>SUM(F136:F142)</f>
        <v>550</v>
      </c>
      <c r="G143" s="19">
        <f t="shared" ref="G143:J143" si="50">SUM(G136:G142)</f>
        <v>17</v>
      </c>
      <c r="H143" s="19">
        <f t="shared" si="50"/>
        <v>18</v>
      </c>
      <c r="I143" s="19">
        <f t="shared" si="50"/>
        <v>78</v>
      </c>
      <c r="J143" s="19">
        <f t="shared" si="50"/>
        <v>539</v>
      </c>
      <c r="K143" s="25"/>
      <c r="L143" s="19">
        <f t="shared" ref="L143" si="51">SUM(L136:L142)</f>
        <v>81</v>
      </c>
    </row>
    <row r="144" spans="1:12" ht="15" x14ac:dyDescent="0.25">
      <c r="A144" s="26">
        <f>A136</f>
        <v>2</v>
      </c>
      <c r="B144" s="13">
        <f>B136</f>
        <v>3</v>
      </c>
      <c r="C144" s="10" t="s">
        <v>24</v>
      </c>
      <c r="D144" s="7" t="s">
        <v>25</v>
      </c>
      <c r="E144" s="54" t="s">
        <v>53</v>
      </c>
      <c r="F144" s="43">
        <v>70</v>
      </c>
      <c r="G144" s="43">
        <v>1</v>
      </c>
      <c r="H144" s="43">
        <v>3</v>
      </c>
      <c r="I144" s="43">
        <v>5</v>
      </c>
      <c r="J144" s="43">
        <v>55</v>
      </c>
      <c r="K144" s="44">
        <v>25</v>
      </c>
      <c r="L144" s="43">
        <v>92</v>
      </c>
    </row>
    <row r="145" spans="1:12" ht="15" x14ac:dyDescent="0.25">
      <c r="A145" s="23"/>
      <c r="B145" s="15"/>
      <c r="C145" s="11"/>
      <c r="D145" s="7" t="s">
        <v>26</v>
      </c>
      <c r="E145" s="51" t="s">
        <v>89</v>
      </c>
      <c r="F145" s="43">
        <v>200</v>
      </c>
      <c r="G145" s="43">
        <v>8</v>
      </c>
      <c r="H145" s="43">
        <v>7</v>
      </c>
      <c r="I145" s="43">
        <v>11</v>
      </c>
      <c r="J145" s="43">
        <v>130</v>
      </c>
      <c r="K145" s="44">
        <v>121</v>
      </c>
      <c r="L145" s="43"/>
    </row>
    <row r="146" spans="1:12" ht="15" x14ac:dyDescent="0.25">
      <c r="A146" s="23"/>
      <c r="B146" s="15"/>
      <c r="C146" s="11"/>
      <c r="D146" s="7" t="s">
        <v>27</v>
      </c>
      <c r="E146" s="51" t="s">
        <v>90</v>
      </c>
      <c r="F146" s="43">
        <v>100</v>
      </c>
      <c r="G146" s="43">
        <v>21</v>
      </c>
      <c r="H146" s="43">
        <v>5</v>
      </c>
      <c r="I146" s="43">
        <v>17</v>
      </c>
      <c r="J146" s="43">
        <v>191</v>
      </c>
      <c r="K146" s="44">
        <v>256</v>
      </c>
      <c r="L146" s="43"/>
    </row>
    <row r="147" spans="1:12" ht="30" x14ac:dyDescent="0.25">
      <c r="A147" s="23"/>
      <c r="B147" s="15"/>
      <c r="C147" s="11"/>
      <c r="D147" s="7" t="s">
        <v>28</v>
      </c>
      <c r="E147" s="55" t="s">
        <v>91</v>
      </c>
      <c r="F147" s="43">
        <v>190</v>
      </c>
      <c r="G147" s="43">
        <v>5</v>
      </c>
      <c r="H147" s="43">
        <v>6</v>
      </c>
      <c r="I147" s="43">
        <v>39</v>
      </c>
      <c r="J147" s="43">
        <v>228</v>
      </c>
      <c r="K147" s="44">
        <v>346</v>
      </c>
      <c r="L147" s="43"/>
    </row>
    <row r="148" spans="1:12" ht="15" x14ac:dyDescent="0.25">
      <c r="A148" s="23"/>
      <c r="B148" s="15"/>
      <c r="C148" s="11"/>
      <c r="D148" s="7" t="s">
        <v>29</v>
      </c>
      <c r="E148" s="51" t="s">
        <v>92</v>
      </c>
      <c r="F148" s="43">
        <v>200</v>
      </c>
      <c r="G148" s="43">
        <v>0</v>
      </c>
      <c r="H148" s="43">
        <v>0</v>
      </c>
      <c r="I148" s="43">
        <v>15</v>
      </c>
      <c r="J148" s="43">
        <v>62</v>
      </c>
      <c r="K148" s="44">
        <v>640</v>
      </c>
      <c r="L148" s="43"/>
    </row>
    <row r="149" spans="1:12" ht="15" x14ac:dyDescent="0.25">
      <c r="A149" s="23"/>
      <c r="B149" s="15"/>
      <c r="C149" s="11"/>
      <c r="D149" s="7" t="s">
        <v>30</v>
      </c>
      <c r="E149" s="51" t="s">
        <v>42</v>
      </c>
      <c r="F149" s="43">
        <v>60</v>
      </c>
      <c r="G149" s="43">
        <v>5</v>
      </c>
      <c r="H149" s="43">
        <v>2</v>
      </c>
      <c r="I149" s="43">
        <v>31</v>
      </c>
      <c r="J149" s="43">
        <v>157</v>
      </c>
      <c r="K149" s="44">
        <v>18</v>
      </c>
      <c r="L149" s="43"/>
    </row>
    <row r="150" spans="1:12" ht="15" x14ac:dyDescent="0.25">
      <c r="A150" s="23"/>
      <c r="B150" s="15"/>
      <c r="C150" s="11"/>
      <c r="D150" s="7" t="s">
        <v>31</v>
      </c>
      <c r="E150" s="51" t="s">
        <v>58</v>
      </c>
      <c r="F150" s="43">
        <v>40</v>
      </c>
      <c r="G150" s="43">
        <v>2</v>
      </c>
      <c r="H150" s="43">
        <v>0</v>
      </c>
      <c r="I150" s="43">
        <v>20</v>
      </c>
      <c r="J150" s="43">
        <v>93</v>
      </c>
      <c r="K150" s="44">
        <v>19</v>
      </c>
      <c r="L150" s="43"/>
    </row>
    <row r="151" spans="1:12" ht="15" x14ac:dyDescent="0.25">
      <c r="A151" s="23"/>
      <c r="B151" s="15"/>
      <c r="C151" s="11"/>
      <c r="D151" s="6"/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6"/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4"/>
      <c r="B153" s="17"/>
      <c r="C153" s="8"/>
      <c r="D153" s="18" t="s">
        <v>32</v>
      </c>
      <c r="E153" s="9"/>
      <c r="F153" s="19">
        <f>SUM(F144:F152)</f>
        <v>860</v>
      </c>
      <c r="G153" s="19">
        <f t="shared" ref="G153:J153" si="52">SUM(G144:G152)</f>
        <v>42</v>
      </c>
      <c r="H153" s="19">
        <f t="shared" si="52"/>
        <v>23</v>
      </c>
      <c r="I153" s="19">
        <f t="shared" si="52"/>
        <v>138</v>
      </c>
      <c r="J153" s="19">
        <f t="shared" si="52"/>
        <v>916</v>
      </c>
      <c r="K153" s="25"/>
      <c r="L153" s="19">
        <f t="shared" ref="L153" si="53">SUM(L144:L152)</f>
        <v>92</v>
      </c>
    </row>
    <row r="154" spans="1:12" ht="15" x14ac:dyDescent="0.2">
      <c r="A154" s="29">
        <f>A136</f>
        <v>2</v>
      </c>
      <c r="B154" s="30">
        <f>B136</f>
        <v>3</v>
      </c>
      <c r="C154" s="64" t="s">
        <v>4</v>
      </c>
      <c r="D154" s="65"/>
      <c r="E154" s="31"/>
      <c r="F154" s="32">
        <f>F143+F153</f>
        <v>1410</v>
      </c>
      <c r="G154" s="32">
        <f t="shared" ref="G154" si="54">G143+G153</f>
        <v>59</v>
      </c>
      <c r="H154" s="32">
        <f t="shared" ref="H154" si="55">H143+H153</f>
        <v>41</v>
      </c>
      <c r="I154" s="32">
        <f t="shared" ref="I154" si="56">I143+I153</f>
        <v>216</v>
      </c>
      <c r="J154" s="32">
        <f t="shared" ref="J154:L154" si="57">J143+J153</f>
        <v>1455</v>
      </c>
      <c r="K154" s="32"/>
      <c r="L154" s="32">
        <f t="shared" si="57"/>
        <v>173</v>
      </c>
    </row>
    <row r="155" spans="1:12" ht="15" x14ac:dyDescent="0.25">
      <c r="A155" s="20">
        <v>2</v>
      </c>
      <c r="B155" s="21">
        <v>4</v>
      </c>
      <c r="C155" s="22" t="s">
        <v>19</v>
      </c>
      <c r="D155" s="5" t="s">
        <v>20</v>
      </c>
      <c r="E155" s="53" t="s">
        <v>67</v>
      </c>
      <c r="F155" s="40">
        <v>200</v>
      </c>
      <c r="G155" s="40">
        <v>22</v>
      </c>
      <c r="H155" s="40">
        <v>22</v>
      </c>
      <c r="I155" s="40">
        <v>4</v>
      </c>
      <c r="J155" s="40">
        <v>301</v>
      </c>
      <c r="K155" s="41">
        <v>232</v>
      </c>
      <c r="L155" s="40">
        <v>81</v>
      </c>
    </row>
    <row r="156" spans="1:12" ht="15" x14ac:dyDescent="0.2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3"/>
      <c r="B157" s="15"/>
      <c r="C157" s="11"/>
      <c r="D157" s="7" t="s">
        <v>21</v>
      </c>
      <c r="E157" s="51" t="s">
        <v>93</v>
      </c>
      <c r="F157" s="43">
        <v>200</v>
      </c>
      <c r="G157" s="43">
        <v>0</v>
      </c>
      <c r="H157" s="43">
        <v>0</v>
      </c>
      <c r="I157" s="43">
        <v>6</v>
      </c>
      <c r="J157" s="43">
        <v>24</v>
      </c>
      <c r="K157" s="44">
        <v>420</v>
      </c>
      <c r="L157" s="43"/>
    </row>
    <row r="158" spans="1:12" ht="15" x14ac:dyDescent="0.25">
      <c r="A158" s="23"/>
      <c r="B158" s="15"/>
      <c r="C158" s="11"/>
      <c r="D158" s="7" t="s">
        <v>22</v>
      </c>
      <c r="E158" s="51" t="s">
        <v>42</v>
      </c>
      <c r="F158" s="43">
        <v>60</v>
      </c>
      <c r="G158" s="43">
        <v>5</v>
      </c>
      <c r="H158" s="43">
        <v>2</v>
      </c>
      <c r="I158" s="43">
        <v>31</v>
      </c>
      <c r="J158" s="43">
        <v>157</v>
      </c>
      <c r="K158" s="44">
        <v>18</v>
      </c>
      <c r="L158" s="43"/>
    </row>
    <row r="159" spans="1:12" ht="15" x14ac:dyDescent="0.25">
      <c r="A159" s="23"/>
      <c r="B159" s="15"/>
      <c r="C159" s="11"/>
      <c r="D159" s="7"/>
      <c r="E159" s="51" t="s">
        <v>94</v>
      </c>
      <c r="F159" s="43">
        <v>50</v>
      </c>
      <c r="G159" s="43">
        <v>4</v>
      </c>
      <c r="H159" s="43">
        <v>4</v>
      </c>
      <c r="I159" s="43">
        <v>27</v>
      </c>
      <c r="J159" s="43">
        <v>158</v>
      </c>
      <c r="K159" s="44">
        <v>551</v>
      </c>
      <c r="L159" s="43"/>
    </row>
    <row r="160" spans="1:12" ht="15.75" thickBot="1" x14ac:dyDescent="0.3">
      <c r="A160" s="23"/>
      <c r="B160" s="15"/>
      <c r="C160" s="11"/>
      <c r="D160" s="6"/>
      <c r="E160" s="58" t="s">
        <v>44</v>
      </c>
      <c r="F160" s="43">
        <v>20</v>
      </c>
      <c r="G160" s="43">
        <v>2</v>
      </c>
      <c r="H160" s="43">
        <v>2</v>
      </c>
      <c r="I160" s="43">
        <v>15</v>
      </c>
      <c r="J160" s="43">
        <v>83</v>
      </c>
      <c r="K160" s="44"/>
      <c r="L160" s="43"/>
    </row>
    <row r="161" spans="1:12" ht="15" x14ac:dyDescent="0.2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4"/>
      <c r="B162" s="17"/>
      <c r="C162" s="8"/>
      <c r="D162" s="18" t="s">
        <v>32</v>
      </c>
      <c r="E162" s="9"/>
      <c r="F162" s="19">
        <f>SUM(F155:F161)</f>
        <v>530</v>
      </c>
      <c r="G162" s="19">
        <f t="shared" ref="G162:J162" si="58">SUM(G155:G161)</f>
        <v>33</v>
      </c>
      <c r="H162" s="19">
        <f t="shared" si="58"/>
        <v>30</v>
      </c>
      <c r="I162" s="19">
        <f t="shared" si="58"/>
        <v>83</v>
      </c>
      <c r="J162" s="19">
        <f t="shared" si="58"/>
        <v>723</v>
      </c>
      <c r="K162" s="25"/>
      <c r="L162" s="19">
        <f t="shared" ref="L162" si="59">SUM(L155:L161)</f>
        <v>81</v>
      </c>
    </row>
    <row r="163" spans="1:12" ht="15" x14ac:dyDescent="0.25">
      <c r="A163" s="26">
        <f>A155</f>
        <v>2</v>
      </c>
      <c r="B163" s="13">
        <f>B155</f>
        <v>4</v>
      </c>
      <c r="C163" s="10" t="s">
        <v>24</v>
      </c>
      <c r="D163" s="7" t="s">
        <v>25</v>
      </c>
      <c r="E163" s="54" t="s">
        <v>68</v>
      </c>
      <c r="F163" s="43">
        <v>60</v>
      </c>
      <c r="G163" s="43">
        <v>2</v>
      </c>
      <c r="H163" s="43">
        <v>4</v>
      </c>
      <c r="I163" s="43">
        <v>6</v>
      </c>
      <c r="J163" s="43">
        <v>71</v>
      </c>
      <c r="K163" s="44">
        <v>94</v>
      </c>
      <c r="L163" s="43">
        <v>92</v>
      </c>
    </row>
    <row r="164" spans="1:12" ht="15" x14ac:dyDescent="0.25">
      <c r="A164" s="23"/>
      <c r="B164" s="15"/>
      <c r="C164" s="11"/>
      <c r="D164" s="7" t="s">
        <v>26</v>
      </c>
      <c r="E164" s="51" t="s">
        <v>95</v>
      </c>
      <c r="F164" s="43">
        <v>20</v>
      </c>
      <c r="G164" s="43">
        <v>6</v>
      </c>
      <c r="H164" s="43">
        <v>3</v>
      </c>
      <c r="I164" s="43">
        <v>11</v>
      </c>
      <c r="J164" s="43">
        <v>99</v>
      </c>
      <c r="K164" s="44">
        <v>151</v>
      </c>
      <c r="L164" s="43"/>
    </row>
    <row r="165" spans="1:12" ht="15" x14ac:dyDescent="0.25">
      <c r="A165" s="23"/>
      <c r="B165" s="15"/>
      <c r="C165" s="11"/>
      <c r="D165" s="7" t="s">
        <v>27</v>
      </c>
      <c r="E165" s="51" t="s">
        <v>96</v>
      </c>
      <c r="F165" s="43">
        <v>240</v>
      </c>
      <c r="G165" s="43">
        <v>19</v>
      </c>
      <c r="H165" s="43">
        <v>24</v>
      </c>
      <c r="I165" s="43">
        <v>47</v>
      </c>
      <c r="J165" s="43">
        <v>464</v>
      </c>
      <c r="K165" s="44">
        <v>331</v>
      </c>
      <c r="L165" s="43"/>
    </row>
    <row r="166" spans="1:12" ht="15" x14ac:dyDescent="0.25">
      <c r="A166" s="23"/>
      <c r="B166" s="15"/>
      <c r="C166" s="11"/>
      <c r="D166" s="7" t="s">
        <v>29</v>
      </c>
      <c r="E166" s="51" t="s">
        <v>97</v>
      </c>
      <c r="F166" s="43">
        <v>200</v>
      </c>
      <c r="G166" s="43">
        <v>0</v>
      </c>
      <c r="H166" s="43">
        <v>0</v>
      </c>
      <c r="I166" s="43">
        <v>13</v>
      </c>
      <c r="J166" s="43">
        <v>51</v>
      </c>
      <c r="K166" s="44">
        <v>476</v>
      </c>
      <c r="L166" s="43"/>
    </row>
    <row r="167" spans="1:12" ht="15" x14ac:dyDescent="0.25">
      <c r="A167" s="23"/>
      <c r="B167" s="15"/>
      <c r="C167" s="11"/>
      <c r="D167" s="7" t="s">
        <v>30</v>
      </c>
      <c r="E167" s="51" t="s">
        <v>42</v>
      </c>
      <c r="F167" s="43">
        <v>20</v>
      </c>
      <c r="G167" s="43">
        <v>2</v>
      </c>
      <c r="H167" s="43">
        <v>1</v>
      </c>
      <c r="I167" s="43">
        <v>10</v>
      </c>
      <c r="J167" s="43">
        <v>52</v>
      </c>
      <c r="K167" s="44">
        <v>18</v>
      </c>
      <c r="L167" s="43"/>
    </row>
    <row r="168" spans="1:12" ht="15" x14ac:dyDescent="0.25">
      <c r="A168" s="23"/>
      <c r="B168" s="15"/>
      <c r="C168" s="11"/>
      <c r="D168" s="7" t="s">
        <v>31</v>
      </c>
      <c r="E168" s="51" t="s">
        <v>58</v>
      </c>
      <c r="F168" s="43">
        <v>20</v>
      </c>
      <c r="G168" s="43">
        <v>1</v>
      </c>
      <c r="H168" s="43">
        <v>0</v>
      </c>
      <c r="I168" s="43">
        <v>10</v>
      </c>
      <c r="J168" s="43">
        <v>46</v>
      </c>
      <c r="K168" s="44">
        <v>19</v>
      </c>
      <c r="L168" s="43"/>
    </row>
    <row r="169" spans="1:12" ht="15" x14ac:dyDescent="0.25">
      <c r="A169" s="23"/>
      <c r="B169" s="15"/>
      <c r="C169" s="11"/>
      <c r="D169" s="6"/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6"/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4"/>
      <c r="B171" s="17"/>
      <c r="C171" s="8"/>
      <c r="D171" s="18" t="s">
        <v>32</v>
      </c>
      <c r="E171" s="9"/>
      <c r="F171" s="19">
        <f>SUM(F163:F170)</f>
        <v>560</v>
      </c>
      <c r="G171" s="19">
        <f>SUM(G163:G170)</f>
        <v>30</v>
      </c>
      <c r="H171" s="19">
        <f>SUM(H163:H170)</f>
        <v>32</v>
      </c>
      <c r="I171" s="19">
        <f>SUM(I163:I170)</f>
        <v>97</v>
      </c>
      <c r="J171" s="19">
        <f>SUM(J163:J170)</f>
        <v>783</v>
      </c>
      <c r="K171" s="25"/>
      <c r="L171" s="19">
        <f>SUM(L163:L170)</f>
        <v>92</v>
      </c>
    </row>
    <row r="172" spans="1:12" ht="15" x14ac:dyDescent="0.2">
      <c r="A172" s="29">
        <f>A155</f>
        <v>2</v>
      </c>
      <c r="B172" s="30">
        <f>B155</f>
        <v>4</v>
      </c>
      <c r="C172" s="64" t="s">
        <v>4</v>
      </c>
      <c r="D172" s="65"/>
      <c r="E172" s="31"/>
      <c r="F172" s="32">
        <f>F162+F171</f>
        <v>1090</v>
      </c>
      <c r="G172" s="32">
        <f>G162+G171</f>
        <v>63</v>
      </c>
      <c r="H172" s="32">
        <f>H162+H171</f>
        <v>62</v>
      </c>
      <c r="I172" s="32">
        <f>I162+I171</f>
        <v>180</v>
      </c>
      <c r="J172" s="32">
        <f>J162+J171</f>
        <v>1506</v>
      </c>
      <c r="K172" s="32"/>
      <c r="L172" s="32">
        <f>L162+L171</f>
        <v>173</v>
      </c>
    </row>
    <row r="173" spans="1:12" ht="15" x14ac:dyDescent="0.25">
      <c r="A173" s="20">
        <v>2</v>
      </c>
      <c r="B173" s="21">
        <v>5</v>
      </c>
      <c r="C173" s="22" t="s">
        <v>19</v>
      </c>
      <c r="D173" s="5" t="s">
        <v>20</v>
      </c>
      <c r="E173" s="53" t="s">
        <v>59</v>
      </c>
      <c r="F173" s="40">
        <v>200</v>
      </c>
      <c r="G173" s="40">
        <v>4</v>
      </c>
      <c r="H173" s="40">
        <v>5</v>
      </c>
      <c r="I173" s="40">
        <v>24</v>
      </c>
      <c r="J173" s="40">
        <v>159</v>
      </c>
      <c r="K173" s="41">
        <v>196</v>
      </c>
      <c r="L173" s="40">
        <v>81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3"/>
      <c r="B175" s="15"/>
      <c r="C175" s="11"/>
      <c r="D175" s="7" t="s">
        <v>21</v>
      </c>
      <c r="E175" s="51" t="s">
        <v>98</v>
      </c>
      <c r="F175" s="43">
        <v>200</v>
      </c>
      <c r="G175" s="43">
        <v>4</v>
      </c>
      <c r="H175" s="43">
        <v>4</v>
      </c>
      <c r="I175" s="43">
        <v>9</v>
      </c>
      <c r="J175" s="43">
        <v>88</v>
      </c>
      <c r="K175" s="44">
        <v>415</v>
      </c>
      <c r="L175" s="43"/>
    </row>
    <row r="176" spans="1:12" ht="15" x14ac:dyDescent="0.25">
      <c r="A176" s="23"/>
      <c r="B176" s="15"/>
      <c r="C176" s="11"/>
      <c r="D176" s="7" t="s">
        <v>22</v>
      </c>
      <c r="E176" s="51" t="s">
        <v>42</v>
      </c>
      <c r="F176" s="43">
        <v>40</v>
      </c>
      <c r="G176" s="43">
        <v>3</v>
      </c>
      <c r="H176" s="43">
        <v>1</v>
      </c>
      <c r="I176" s="43">
        <v>21</v>
      </c>
      <c r="J176" s="43">
        <v>105</v>
      </c>
      <c r="K176" s="44">
        <v>18</v>
      </c>
      <c r="L176" s="43"/>
    </row>
    <row r="177" spans="1:12" ht="15.75" thickBot="1" x14ac:dyDescent="0.3">
      <c r="A177" s="23"/>
      <c r="B177" s="15"/>
      <c r="C177" s="11"/>
      <c r="D177" s="7" t="s">
        <v>23</v>
      </c>
      <c r="E177" s="60" t="s">
        <v>61</v>
      </c>
      <c r="F177" s="43">
        <v>100</v>
      </c>
      <c r="G177" s="43">
        <v>0</v>
      </c>
      <c r="H177" s="43">
        <v>0</v>
      </c>
      <c r="I177" s="43">
        <v>10</v>
      </c>
      <c r="J177" s="43">
        <v>47</v>
      </c>
      <c r="K177" s="44">
        <v>403</v>
      </c>
      <c r="L177" s="43"/>
    </row>
    <row r="178" spans="1:12" ht="15" x14ac:dyDescent="0.25">
      <c r="A178" s="23"/>
      <c r="B178" s="15"/>
      <c r="C178" s="11"/>
      <c r="D178" s="6"/>
      <c r="E178" s="51" t="s">
        <v>43</v>
      </c>
      <c r="F178" s="43">
        <v>20</v>
      </c>
      <c r="G178" s="43">
        <v>5</v>
      </c>
      <c r="H178" s="43">
        <v>6</v>
      </c>
      <c r="I178" s="43">
        <v>0</v>
      </c>
      <c r="J178" s="43">
        <v>73</v>
      </c>
      <c r="K178" s="44">
        <v>16</v>
      </c>
      <c r="L178" s="43"/>
    </row>
    <row r="179" spans="1:12" ht="15" x14ac:dyDescent="0.25">
      <c r="A179" s="23"/>
      <c r="B179" s="15"/>
      <c r="C179" s="11"/>
      <c r="D179" s="6"/>
      <c r="E179" s="42"/>
      <c r="F179" s="43"/>
      <c r="G179" s="43"/>
      <c r="H179" s="43"/>
      <c r="I179" s="43"/>
      <c r="J179" s="43"/>
      <c r="K179" s="44"/>
      <c r="L179" s="43"/>
    </row>
    <row r="180" spans="1:12" ht="15.75" customHeight="1" x14ac:dyDescent="0.25">
      <c r="A180" s="24"/>
      <c r="B180" s="17"/>
      <c r="C180" s="8"/>
      <c r="D180" s="18" t="s">
        <v>32</v>
      </c>
      <c r="E180" s="9"/>
      <c r="F180" s="19">
        <f>SUM(F173:F179)</f>
        <v>560</v>
      </c>
      <c r="G180" s="19">
        <f t="shared" ref="G180:J180" si="60">SUM(G173:G179)</f>
        <v>16</v>
      </c>
      <c r="H180" s="19">
        <f t="shared" si="60"/>
        <v>16</v>
      </c>
      <c r="I180" s="19">
        <f t="shared" si="60"/>
        <v>64</v>
      </c>
      <c r="J180" s="19">
        <f t="shared" si="60"/>
        <v>472</v>
      </c>
      <c r="K180" s="25"/>
      <c r="L180" s="19">
        <f t="shared" ref="L180" si="61">SUM(L173:L179)</f>
        <v>81</v>
      </c>
    </row>
    <row r="181" spans="1:12" ht="15" x14ac:dyDescent="0.25">
      <c r="A181" s="26">
        <f>A173</f>
        <v>2</v>
      </c>
      <c r="B181" s="13">
        <f>B173</f>
        <v>5</v>
      </c>
      <c r="C181" s="10" t="s">
        <v>24</v>
      </c>
      <c r="D181" s="7" t="s">
        <v>25</v>
      </c>
      <c r="E181" s="54" t="s">
        <v>99</v>
      </c>
      <c r="F181" s="43">
        <v>60</v>
      </c>
      <c r="G181" s="43">
        <v>0</v>
      </c>
      <c r="H181" s="43">
        <v>2</v>
      </c>
      <c r="I181" s="43">
        <v>2</v>
      </c>
      <c r="J181" s="43">
        <v>28</v>
      </c>
      <c r="K181" s="44">
        <v>82</v>
      </c>
      <c r="L181" s="43">
        <v>92</v>
      </c>
    </row>
    <row r="182" spans="1:12" ht="15" x14ac:dyDescent="0.25">
      <c r="A182" s="23"/>
      <c r="B182" s="15"/>
      <c r="C182" s="11"/>
      <c r="D182" s="7" t="s">
        <v>26</v>
      </c>
      <c r="E182" s="51" t="s">
        <v>100</v>
      </c>
      <c r="F182" s="43">
        <v>200</v>
      </c>
      <c r="G182" s="43">
        <v>2</v>
      </c>
      <c r="H182" s="43">
        <v>3</v>
      </c>
      <c r="I182" s="43">
        <v>7</v>
      </c>
      <c r="J182" s="43">
        <v>61</v>
      </c>
      <c r="K182" s="44">
        <v>157</v>
      </c>
      <c r="L182" s="43"/>
    </row>
    <row r="183" spans="1:12" ht="15" x14ac:dyDescent="0.25">
      <c r="A183" s="23"/>
      <c r="B183" s="15"/>
      <c r="C183" s="11"/>
      <c r="D183" s="7" t="s">
        <v>27</v>
      </c>
      <c r="E183" s="51" t="s">
        <v>75</v>
      </c>
      <c r="F183" s="43">
        <v>240</v>
      </c>
      <c r="G183" s="43">
        <v>23</v>
      </c>
      <c r="H183" s="43">
        <v>37</v>
      </c>
      <c r="I183" s="43">
        <v>49</v>
      </c>
      <c r="J183" s="43">
        <v>510</v>
      </c>
      <c r="K183" s="44">
        <v>504</v>
      </c>
      <c r="L183" s="43"/>
    </row>
    <row r="184" spans="1:12" ht="15" x14ac:dyDescent="0.25">
      <c r="A184" s="23"/>
      <c r="B184" s="15"/>
      <c r="C184" s="11"/>
      <c r="D184" s="7" t="s">
        <v>29</v>
      </c>
      <c r="E184" s="51" t="s">
        <v>76</v>
      </c>
      <c r="F184" s="43">
        <v>200</v>
      </c>
      <c r="G184" s="43">
        <v>2</v>
      </c>
      <c r="H184" s="43">
        <v>0</v>
      </c>
      <c r="I184" s="43">
        <v>20</v>
      </c>
      <c r="J184" s="43">
        <v>92</v>
      </c>
      <c r="K184" s="44">
        <v>484</v>
      </c>
      <c r="L184" s="43"/>
    </row>
    <row r="185" spans="1:12" ht="15" x14ac:dyDescent="0.25">
      <c r="A185" s="23"/>
      <c r="B185" s="15"/>
      <c r="C185" s="11"/>
      <c r="D185" s="7" t="s">
        <v>30</v>
      </c>
      <c r="E185" s="51" t="s">
        <v>42</v>
      </c>
      <c r="F185" s="43">
        <v>20</v>
      </c>
      <c r="G185" s="43">
        <v>2</v>
      </c>
      <c r="H185" s="43">
        <v>1</v>
      </c>
      <c r="I185" s="43">
        <v>10</v>
      </c>
      <c r="J185" s="43">
        <v>52</v>
      </c>
      <c r="K185" s="44">
        <v>18</v>
      </c>
      <c r="L185" s="43"/>
    </row>
    <row r="186" spans="1:12" ht="15" x14ac:dyDescent="0.25">
      <c r="A186" s="23"/>
      <c r="B186" s="15"/>
      <c r="C186" s="11"/>
      <c r="D186" s="7" t="s">
        <v>31</v>
      </c>
      <c r="E186" s="51" t="s">
        <v>58</v>
      </c>
      <c r="F186" s="43">
        <v>20</v>
      </c>
      <c r="G186" s="43">
        <v>1</v>
      </c>
      <c r="H186" s="43">
        <v>0</v>
      </c>
      <c r="I186" s="43">
        <v>10</v>
      </c>
      <c r="J186" s="43">
        <v>46</v>
      </c>
      <c r="K186" s="44">
        <v>19</v>
      </c>
      <c r="L186" s="43"/>
    </row>
    <row r="187" spans="1:12" ht="15" x14ac:dyDescent="0.25">
      <c r="A187" s="23"/>
      <c r="B187" s="15"/>
      <c r="C187" s="11"/>
      <c r="D187" s="6"/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6"/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4"/>
      <c r="B189" s="17"/>
      <c r="C189" s="8"/>
      <c r="D189" s="18" t="s">
        <v>32</v>
      </c>
      <c r="E189" s="9"/>
      <c r="F189" s="19">
        <f>SUM(F181:F188)</f>
        <v>740</v>
      </c>
      <c r="G189" s="19">
        <f>SUM(G181:G188)</f>
        <v>30</v>
      </c>
      <c r="H189" s="19">
        <f>SUM(H181:H188)</f>
        <v>43</v>
      </c>
      <c r="I189" s="19">
        <f>SUM(I181:I188)</f>
        <v>98</v>
      </c>
      <c r="J189" s="19">
        <f>SUM(J181:J188)</f>
        <v>789</v>
      </c>
      <c r="K189" s="25"/>
      <c r="L189" s="19">
        <f>SUM(L181:L188)</f>
        <v>92</v>
      </c>
    </row>
    <row r="190" spans="1:12" ht="15" x14ac:dyDescent="0.2">
      <c r="A190" s="29">
        <f>A173</f>
        <v>2</v>
      </c>
      <c r="B190" s="30">
        <f>B173</f>
        <v>5</v>
      </c>
      <c r="C190" s="64" t="s">
        <v>4</v>
      </c>
      <c r="D190" s="65"/>
      <c r="E190" s="31"/>
      <c r="F190" s="32">
        <f>F180+F189</f>
        <v>1300</v>
      </c>
      <c r="G190" s="32">
        <f>G180+G189</f>
        <v>46</v>
      </c>
      <c r="H190" s="32">
        <f>H180+H189</f>
        <v>59</v>
      </c>
      <c r="I190" s="32">
        <f>I180+I189</f>
        <v>162</v>
      </c>
      <c r="J190" s="32">
        <f>J180+J189</f>
        <v>1261</v>
      </c>
      <c r="K190" s="32"/>
      <c r="L190" s="32">
        <f>L180+L189</f>
        <v>173</v>
      </c>
    </row>
    <row r="191" spans="1:12" x14ac:dyDescent="0.2">
      <c r="A191" s="27"/>
      <c r="B191" s="28"/>
      <c r="C191" s="66" t="s">
        <v>5</v>
      </c>
      <c r="D191" s="66"/>
      <c r="E191" s="66"/>
      <c r="F191" s="34">
        <f>(F23+F42+F61+F79+F97+F116+F135+F154+F172+F190)/(IF(F23=0,0,1)+IF(F42=0,0,1)+IF(F61=0,0,1)+IF(F79=0,0,1)+IF(F97=0,0,1)+IF(F116=0,0,1)+IF(F135=0,0,1)+IF(F154=0,0,1)+IF(F172=0,0,1)+IF(F190=0,0,1))</f>
        <v>1276</v>
      </c>
      <c r="G191" s="34">
        <f>(G23+G42+G61+G79+G97+G116+G135+G154+G172+G190)/(IF(G23=0,0,1)+IF(G42=0,0,1)+IF(G61=0,0,1)+IF(G79=0,0,1)+IF(G97=0,0,1)+IF(G116=0,0,1)+IF(G135=0,0,1)+IF(G154=0,0,1)+IF(G172=0,0,1)+IF(G190=0,0,1))</f>
        <v>53.6</v>
      </c>
      <c r="H191" s="34">
        <f>(H23+H42+H61+H79+H97+H116+H135+H154+H172+H190)/(IF(H23=0,0,1)+IF(H42=0,0,1)+IF(H61=0,0,1)+IF(H79=0,0,1)+IF(H97=0,0,1)+IF(H116=0,0,1)+IF(H135=0,0,1)+IF(H154=0,0,1)+IF(H172=0,0,1)+IF(H190=0,0,1))</f>
        <v>51.8</v>
      </c>
      <c r="I191" s="34">
        <f>(I23+I42+I61+I79+I97+I116+I135+I154+I172+I190)/(IF(I23=0,0,1)+IF(I42=0,0,1)+IF(I61=0,0,1)+IF(I79=0,0,1)+IF(I97=0,0,1)+IF(I116=0,0,1)+IF(I135=0,0,1)+IF(I154=0,0,1)+IF(I172=0,0,1)+IF(I190=0,0,1))</f>
        <v>191.9</v>
      </c>
      <c r="J191" s="34">
        <f>(J23+J42+J61+J79+J97+J116+J135+J154+J172+J190)/(IF(J23=0,0,1)+IF(J42=0,0,1)+IF(J61=0,0,1)+IF(J79=0,0,1)+IF(J97=0,0,1)+IF(J116=0,0,1)+IF(J135=0,0,1)+IF(J154=0,0,1)+IF(J172=0,0,1)+IF(J190=0,0,1))</f>
        <v>1421.9</v>
      </c>
      <c r="K191" s="34"/>
      <c r="L191" s="34">
        <f>(L23+L42+L61+L79+L97+L116+L135+L154+L172+L190)/(IF(L23=0,0,1)+IF(L42=0,0,1)+IF(L61=0,0,1)+IF(L79=0,0,1)+IF(L97=0,0,1)+IF(L116=0,0,1)+IF(L135=0,0,1)+IF(L154=0,0,1)+IF(L172=0,0,1)+IF(L190=0,0,1))</f>
        <v>173</v>
      </c>
    </row>
  </sheetData>
  <mergeCells count="14">
    <mergeCell ref="C79:D79"/>
    <mergeCell ref="C97:D97"/>
    <mergeCell ref="C23:D23"/>
    <mergeCell ref="C191:E191"/>
    <mergeCell ref="C190:D190"/>
    <mergeCell ref="C116:D116"/>
    <mergeCell ref="C135:D135"/>
    <mergeCell ref="C154:D154"/>
    <mergeCell ref="C172:D172"/>
    <mergeCell ref="C1:E1"/>
    <mergeCell ref="H1:K1"/>
    <mergeCell ref="H2:K2"/>
    <mergeCell ref="C42:D42"/>
    <mergeCell ref="C61:D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</cp:lastModifiedBy>
  <dcterms:created xsi:type="dcterms:W3CDTF">2022-05-16T14:23:56Z</dcterms:created>
  <dcterms:modified xsi:type="dcterms:W3CDTF">2023-10-13T14:09:50Z</dcterms:modified>
</cp:coreProperties>
</file>