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2932" windowHeight="9048" firstSheet="3" activeTab="7"/>
  </bookViews>
  <sheets>
    <sheet name="СОЦИАЛЬНО-КОММУНИКАТИВНОЕ РАЗВИ" sheetId="1" r:id="rId1"/>
    <sheet name="ПОЗНАВАТЕЛЬНОЕ РАЗВИТИЕ " sheetId="3" r:id="rId2"/>
    <sheet name="РЕЧЕВОЕ РАЗВИТИЕ " sheetId="2" r:id="rId3"/>
    <sheet name="ХУДОЖЕСТВЕННО-ЭСТЕТИЧЕСКОЕ РАЗВ" sheetId="4" r:id="rId4"/>
    <sheet name="Лист1" sheetId="9" r:id="rId5"/>
    <sheet name="ФИЗИЧЕСКОЕ РАЗВИТИЕ" sheetId="5" r:id="rId6"/>
    <sheet name="МАТЕМАТИКА" sheetId="8" r:id="rId7"/>
    <sheet name="Итоги" sheetId="6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8" l="1"/>
  <c r="D4" i="6" s="1"/>
  <c r="R7" i="8"/>
  <c r="D6" i="6" s="1"/>
  <c r="R6" i="8"/>
  <c r="D5" i="6" s="1"/>
  <c r="A6" i="8"/>
  <c r="A7" i="8" s="1"/>
  <c r="R4" i="8"/>
  <c r="D3" i="6" s="1"/>
  <c r="A5" i="6"/>
  <c r="A6" i="6" s="1"/>
  <c r="H7" i="5"/>
  <c r="H6" i="5"/>
  <c r="A6" i="5"/>
  <c r="A7" i="5" s="1"/>
  <c r="H5" i="5"/>
  <c r="H7" i="4"/>
  <c r="H6" i="4"/>
  <c r="A6" i="4"/>
  <c r="A7" i="4" s="1"/>
  <c r="H5" i="4"/>
  <c r="H7" i="2"/>
  <c r="H6" i="2"/>
  <c r="A6" i="2"/>
  <c r="A7" i="2" s="1"/>
  <c r="H5" i="2"/>
  <c r="H7" i="3"/>
  <c r="H6" i="3"/>
  <c r="A6" i="3"/>
  <c r="A7" i="3" s="1"/>
  <c r="H5" i="3"/>
  <c r="A6" i="1"/>
  <c r="A7" i="1" s="1"/>
  <c r="H4" i="5"/>
  <c r="H4" i="4"/>
  <c r="H4" i="3"/>
  <c r="H4" i="2"/>
  <c r="H7" i="1"/>
  <c r="H6" i="1"/>
  <c r="H5" i="1"/>
  <c r="H4" i="1"/>
  <c r="C3" i="6" l="1"/>
  <c r="C6" i="6"/>
  <c r="D7" i="6"/>
  <c r="C5" i="6"/>
  <c r="C7" i="6" l="1"/>
</calcChain>
</file>

<file path=xl/sharedStrings.xml><?xml version="1.0" encoding="utf-8"?>
<sst xmlns="http://schemas.openxmlformats.org/spreadsheetml/2006/main" count="125" uniqueCount="74">
  <si>
    <t>Название и номер группы :                                          
ФИО Воспитателя:
ФИО Учителя начальных классов:</t>
  </si>
  <si>
    <t>№</t>
  </si>
  <si>
    <t>ФИО воспитанника</t>
  </si>
  <si>
    <t>Критерии социально-коммуникативного развития</t>
  </si>
  <si>
    <t>Итого</t>
  </si>
  <si>
    <t>Знает и называет свое имя, пол, возраст. Называет членов семьи, знает их ФИО.
Знает и называет домашний адрес, страну, в которой живет, и её столицу</t>
  </si>
  <si>
    <t>Самостоятельно готовит рабочее место и после окончания занятия приводит его в порядок</t>
  </si>
  <si>
    <t>Сформированы навыки самообслуживания (пользуется столовыми приборами, соблюдает личную гигиену, аккуратно относится к личным вещам, предметам одежды</t>
  </si>
  <si>
    <t>Владеет средствами общения и способами взаимодействия со взрослыми и сверстниками. Ведёт диалог. Разрешает конфликты конструктивным способом. Умеет договариваться</t>
  </si>
  <si>
    <t>Понимает и учитывает чувства и интересы других. Регулирует своё поведение</t>
  </si>
  <si>
    <t>0
(пример)</t>
  </si>
  <si>
    <t>Иванова Ирина Сергеевна</t>
  </si>
  <si>
    <t xml:space="preserve">Название и номер группы :                                          
ФИО Воспитателя: 
ФИО Учителя начальных классов: </t>
  </si>
  <si>
    <t>Критерии речевого развития</t>
  </si>
  <si>
    <t>Понимает поставленный вопрос, отвечает развёрнутым предложением, понимает причинно-следственные связи. Умеет связно и последовательно излагать свои мысли</t>
  </si>
  <si>
    <t>Составляет рассказ по серии картинок из 4–6 частей</t>
  </si>
  <si>
    <t>Знает наизусть 3 стихотворения, 3 сказки, 1 считалку, 1 загадку</t>
  </si>
  <si>
    <t>Выделяет из группы слово на заданный звук, определяет характеристику звука (согласный, гласный). Интонирует – выделяет голосом заданный звук в слове</t>
  </si>
  <si>
    <t>Распознаёт и умеет называть буквы, владеет навыками слогового чтения</t>
  </si>
  <si>
    <t xml:space="preserve">Название и номер группы :                                           
ФИО Воспитателя:  
ФИО Учителя начальных классов: </t>
  </si>
  <si>
    <t>Критерии познавательного развития</t>
  </si>
  <si>
    <t>Выполняет арифметические действия в пределах 10. Знает состав чисел в пределах 10</t>
  </si>
  <si>
    <t>Знает 5 геометрических фигур и объёмные тела.
Систематизирует предметы по длине, ширине, высоте, толщине</t>
  </si>
  <si>
    <t>Находит простейшие закономерности (чередование, повторяемость)</t>
  </si>
  <si>
    <t>Знает времена года и характерные признаки, называет месяцы, соотносит их со временем года</t>
  </si>
  <si>
    <t>Выполняет графический диктант из 6–8 шагов</t>
  </si>
  <si>
    <t>Критерии художественно-эстетического развития</t>
  </si>
  <si>
    <t>Обводит фигуры по контуру, умеет раскрашивать и штриховать изображения (не выходя за контур)</t>
  </si>
  <si>
    <t>Различает основные жанры музыкальных произведений (песня, танец, марш)</t>
  </si>
  <si>
    <t>Умеет создавать сюжетные композиции, используя разные материалы (краски, бумагу, пластилин, природные материалы, глину, конструктор и др.)</t>
  </si>
  <si>
    <t>Участвует в театрализованных играх, играх-драматизациях, постановках</t>
  </si>
  <si>
    <t>Владеет не менее 5 танцевальными движениями (подскоки, ритмические движения и др.)</t>
  </si>
  <si>
    <t>Критерии физического развития</t>
  </si>
  <si>
    <t>Выполняет все виды основных движений (ходьба с закрытыми глазами и приставными шагами назад; бег, прыжки, метание и лазанье)</t>
  </si>
  <si>
    <t>Бросает мяч вверх, о землю и ловит его двумя руками не менее 20 раз подряд, одной рукой не менее 10 раз</t>
  </si>
  <si>
    <t>Выполняет прыжки – подпрыгивает на двух ногах 30 раз в чередовании с ходьбой, впрыгивает на предметы высотой 30 см с разбега 3 шага</t>
  </si>
  <si>
    <t>Ориентируется в пространстве относительно себя и других предметов</t>
  </si>
  <si>
    <t>Сохраняет равновесие, держит баланс на перекладине</t>
  </si>
  <si>
    <t>Итоги</t>
  </si>
  <si>
    <t>Средний балл по группе</t>
  </si>
  <si>
    <t>Критерии и балльная система оценивания готовности ребенка к школе</t>
  </si>
  <si>
    <t>max 50 баллов</t>
  </si>
  <si>
    <t>В – 40–50 баллов (высокий)</t>
  </si>
  <si>
    <t>С – 25–39 баллов (средний)</t>
  </si>
  <si>
    <t>Н – 0–24 балла (низкий)</t>
  </si>
  <si>
    <t>Рекомендации родителям</t>
  </si>
  <si>
    <t>В – Ребенок демонстрирует высокий уровень готовности к школе. При отсутствии медицинских противопоказаний и достижения возраста 7 лет рекомендовано обучение по модели начального обучения «Эффективная начальная школа».</t>
  </si>
  <si>
    <t>С – Готовность ребенка к школьному обучению средняя, соответствует возрастной норме. Необходима поддержка взрослых на этапе адаптации к школьному обучению. Для избегания перегрузки поэтапно вводить дополнительные внешкольные занятия. Соблюдать режим занятий и отдыха.</t>
  </si>
  <si>
    <t>Н – Ребенок имеет низкий уровень готовности к школе. Для преодоления возможных трудностей нужно оказать сопровождение взрослых на этапе вхождения в школьную жизнь. Постепенно приучать к самостоятельности. Систематически обсуждать трудности с ребенком, при необходимости оказывать помощь.</t>
  </si>
  <si>
    <t>МАТЕМАТИКА</t>
  </si>
  <si>
    <t>max 30 баллов</t>
  </si>
  <si>
    <t>В – 24–30 баллов (высокий)</t>
  </si>
  <si>
    <t>С – 14–23 баллов (средний)</t>
  </si>
  <si>
    <t>Н – 0–13 балла (низкий)</t>
  </si>
  <si>
    <t>Задание №1</t>
  </si>
  <si>
    <t>Задание №2</t>
  </si>
  <si>
    <t>Задание №3</t>
  </si>
  <si>
    <t>Задание №4</t>
  </si>
  <si>
    <t>Задание №5</t>
  </si>
  <si>
    <t>Задание №6</t>
  </si>
  <si>
    <t>Задание №7</t>
  </si>
  <si>
    <t>Задание №8</t>
  </si>
  <si>
    <t>Задание №9</t>
  </si>
  <si>
    <t>Задание №10</t>
  </si>
  <si>
    <t>Задание №11</t>
  </si>
  <si>
    <t>Задание №12</t>
  </si>
  <si>
    <t>Задание №13</t>
  </si>
  <si>
    <t>Задание №14</t>
  </si>
  <si>
    <t>Задание №15</t>
  </si>
  <si>
    <t>Бабаянц Ева Григорьевна</t>
  </si>
  <si>
    <t>Горожанинов Александр Александрович</t>
  </si>
  <si>
    <t>Пачкунов Виктор Олегович</t>
  </si>
  <si>
    <t>Горожанинов Александ Александрович</t>
  </si>
  <si>
    <t>Пачкунов Втиктор 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</si>
</sst>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ptos Narrow"/>
      <scheme val="minor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BE2D5"/>
        <bgColor rgb="FFFBE2D5"/>
      </patternFill>
    </fill>
    <fill>
      <patternFill patternType="solid">
        <fgColor rgb="FFFBE3D6"/>
        <bgColor theme="0"/>
      </patternFill>
    </fill>
    <fill>
      <patternFill patternType="solid">
        <fgColor rgb="FFFBE3D6"/>
        <bgColor indexed="64"/>
      </patternFill>
    </fill>
    <fill>
      <patternFill patternType="solid">
        <fgColor rgb="FFEDFFCD"/>
        <bgColor theme="9" tint="0.79998168889431442"/>
      </patternFill>
    </fill>
    <fill>
      <patternFill patternType="solid">
        <fgColor rgb="FFEDFFCD"/>
        <bgColor theme="0"/>
      </patternFill>
    </fill>
    <fill>
      <patternFill patternType="solid">
        <fgColor rgb="FFEDFFCD"/>
        <bgColor indexed="64"/>
      </patternFill>
    </fill>
    <fill>
      <patternFill patternType="solid">
        <fgColor rgb="FFFFCEF1"/>
        <bgColor theme="0"/>
      </patternFill>
    </fill>
    <fill>
      <patternFill patternType="solid">
        <fgColor rgb="FFFFCEF1"/>
        <bgColor indexed="64"/>
      </patternFill>
    </fill>
    <fill>
      <patternFill patternType="solid">
        <fgColor rgb="FFFFCEF1"/>
        <bgColor rgb="FFFAE6E1"/>
      </patternFill>
    </fill>
    <fill>
      <patternFill patternType="solid">
        <fgColor rgb="FFBFFAFF"/>
        <bgColor rgb="FFE0FFFF"/>
      </patternFill>
    </fill>
    <fill>
      <patternFill patternType="solid">
        <fgColor rgb="FFBFFAFF"/>
        <bgColor theme="0"/>
      </patternFill>
    </fill>
    <fill>
      <patternFill patternType="solid">
        <fgColor rgb="FFBFFAFF"/>
        <bgColor indexed="64"/>
      </patternFill>
    </fill>
    <fill>
      <patternFill patternType="solid">
        <fgColor rgb="FFE8CCFF"/>
        <bgColor indexed="64"/>
      </patternFill>
    </fill>
    <fill>
      <patternFill patternType="solid">
        <fgColor rgb="FFFFD1EF"/>
        <bgColor rgb="FFE8CCFF"/>
      </patternFill>
    </fill>
    <fill>
      <patternFill patternType="solid">
        <fgColor rgb="FFFFD1EF"/>
        <bgColor theme="0"/>
      </patternFill>
    </fill>
    <fill>
      <patternFill patternType="solid">
        <fgColor rgb="FFFFD1EF"/>
        <bgColor indexed="64"/>
      </patternFill>
    </fill>
    <fill>
      <patternFill patternType="solid">
        <fgColor rgb="FFFBE3D6"/>
        <bgColor rgb="FFDBEFFF"/>
      </patternFill>
    </fill>
    <fill>
      <patternFill patternType="solid">
        <fgColor rgb="FFEAD6FF"/>
        <bgColor rgb="FFE8CCFF"/>
      </patternFill>
    </fill>
    <fill>
      <patternFill patternType="solid">
        <fgColor rgb="FFEAD6FF"/>
        <bgColor theme="0"/>
      </patternFill>
    </fill>
    <fill>
      <patternFill patternType="solid">
        <fgColor rgb="FFEAD6FF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2" borderId="3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8" fillId="0" borderId="0" xfId="0" applyFont="1"/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5" fillId="5" borderId="34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9" borderId="3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5" fillId="10" borderId="34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vertical="center" wrapText="1"/>
    </xf>
    <xf numFmtId="0" fontId="10" fillId="12" borderId="11" xfId="0" applyFont="1" applyFill="1" applyBorder="1" applyAlignment="1">
      <alignment vertical="center" wrapText="1"/>
    </xf>
    <xf numFmtId="0" fontId="4" fillId="12" borderId="11" xfId="0" applyFont="1" applyFill="1" applyBorder="1" applyAlignment="1">
      <alignment vertical="center" wrapText="1"/>
    </xf>
    <xf numFmtId="0" fontId="4" fillId="12" borderId="12" xfId="0" applyFont="1" applyFill="1" applyBorder="1" applyAlignment="1">
      <alignment vertical="center" wrapText="1"/>
    </xf>
    <xf numFmtId="0" fontId="4" fillId="13" borderId="10" xfId="0" applyFont="1" applyFill="1" applyBorder="1" applyAlignment="1">
      <alignment vertical="center" wrapText="1"/>
    </xf>
    <xf numFmtId="0" fontId="4" fillId="13" borderId="11" xfId="0" applyFont="1" applyFill="1" applyBorder="1" applyAlignment="1">
      <alignment vertical="center" wrapText="1"/>
    </xf>
    <xf numFmtId="0" fontId="4" fillId="13" borderId="12" xfId="0" applyFont="1" applyFill="1" applyBorder="1" applyAlignment="1">
      <alignment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5" borderId="29" xfId="0" applyFont="1" applyFill="1" applyBorder="1" applyAlignment="1">
      <alignment horizontal="left" vertical="center" wrapText="1"/>
    </xf>
    <xf numFmtId="0" fontId="5" fillId="18" borderId="13" xfId="0" applyFont="1" applyFill="1" applyBorder="1" applyAlignment="1">
      <alignment horizontal="center" vertical="center" wrapText="1"/>
    </xf>
    <xf numFmtId="0" fontId="5" fillId="19" borderId="14" xfId="0" applyFont="1" applyFill="1" applyBorder="1" applyAlignment="1">
      <alignment horizontal="left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1" fillId="20" borderId="32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1" borderId="10" xfId="0" applyFont="1" applyFill="1" applyBorder="1" applyAlignment="1">
      <alignment vertical="center" wrapText="1"/>
    </xf>
    <xf numFmtId="0" fontId="4" fillId="21" borderId="11" xfId="0" applyFont="1" applyFill="1" applyBorder="1" applyAlignment="1">
      <alignment vertical="center" wrapText="1"/>
    </xf>
    <xf numFmtId="0" fontId="4" fillId="21" borderId="12" xfId="0" applyFont="1" applyFill="1" applyBorder="1" applyAlignment="1">
      <alignment vertical="center" wrapText="1"/>
    </xf>
    <xf numFmtId="0" fontId="5" fillId="22" borderId="13" xfId="0" applyFont="1" applyFill="1" applyBorder="1" applyAlignment="1">
      <alignment horizontal="center" vertical="center" wrapText="1"/>
    </xf>
    <xf numFmtId="0" fontId="5" fillId="23" borderId="14" xfId="0" applyFont="1" applyFill="1" applyBorder="1" applyAlignment="1">
      <alignment horizontal="left" vertical="center" wrapText="1"/>
    </xf>
    <xf numFmtId="0" fontId="10" fillId="17" borderId="10" xfId="0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left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left" vertical="center" wrapText="1"/>
    </xf>
    <xf numFmtId="0" fontId="2" fillId="13" borderId="26" xfId="0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3" fillId="21" borderId="9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1" borderId="5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 wrapText="1"/>
    </xf>
    <xf numFmtId="0" fontId="2" fillId="21" borderId="13" xfId="0" applyFont="1" applyFill="1" applyBorder="1" applyAlignment="1">
      <alignment horizontal="left" vertical="center" wrapText="1"/>
    </xf>
    <xf numFmtId="0" fontId="2" fillId="21" borderId="26" xfId="0" applyFont="1" applyFill="1" applyBorder="1" applyAlignment="1">
      <alignment horizontal="left" vertical="center" wrapText="1"/>
    </xf>
    <xf numFmtId="0" fontId="2" fillId="21" borderId="3" xfId="0" applyFont="1" applyFill="1" applyBorder="1" applyAlignment="1">
      <alignment horizontal="left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left" vertical="center" wrapText="1"/>
    </xf>
    <xf numFmtId="0" fontId="2" fillId="17" borderId="26" xfId="0" applyFont="1" applyFill="1" applyBorder="1" applyAlignment="1">
      <alignment horizontal="left" vertical="center" wrapText="1"/>
    </xf>
    <xf numFmtId="0" fontId="2" fillId="17" borderId="3" xfId="0" applyFont="1" applyFill="1" applyBorder="1" applyAlignment="1">
      <alignment horizontal="left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13" fillId="16" borderId="22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00FC"/>
      <color rgb="FFE8CCFF"/>
      <color rgb="FFCBFFF8"/>
      <color rgb="FFD0DCFF"/>
      <color rgb="FFFBE3D6"/>
      <color rgb="FFFFD1EF"/>
      <color rgb="FFBFFAFF"/>
      <color rgb="FFBAF4FE"/>
      <color rgb="FF0100FF"/>
      <color rgb="FFF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G7"/>
  <sheetViews>
    <sheetView topLeftCell="B1" zoomScale="67" zoomScaleNormal="67" workbookViewId="0">
      <pane ySplit="3" topLeftCell="A5" activePane="bottomLeft" state="frozen"/>
      <selection activeCell="C8" sqref="C8"/>
      <selection pane="bottomLeft" activeCell="B7" sqref="B7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39" style="1" customWidth="1"/>
    <col min="4" max="4" width="33.5" style="1" customWidth="1"/>
    <col min="5" max="5" width="42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163" ht="96.75" customHeight="1" thickBot="1">
      <c r="A1" s="82" t="s">
        <v>0</v>
      </c>
      <c r="B1" s="83"/>
      <c r="C1" s="83"/>
      <c r="D1" s="83"/>
      <c r="E1" s="83"/>
      <c r="F1" s="83"/>
      <c r="G1" s="83"/>
      <c r="H1" s="84"/>
    </row>
    <row r="2" spans="1:163" ht="34.5" customHeight="1" thickBot="1">
      <c r="A2" s="75" t="s">
        <v>1</v>
      </c>
      <c r="B2" s="75" t="s">
        <v>2</v>
      </c>
      <c r="C2" s="78" t="s">
        <v>3</v>
      </c>
      <c r="D2" s="79"/>
      <c r="E2" s="79"/>
      <c r="F2" s="79"/>
      <c r="G2" s="80"/>
      <c r="H2" s="81" t="s">
        <v>4</v>
      </c>
    </row>
    <row r="3" spans="1:163" s="4" customFormat="1" ht="112.05" customHeight="1" thickBot="1">
      <c r="A3" s="76"/>
      <c r="B3" s="77"/>
      <c r="C3" s="39" t="s">
        <v>5</v>
      </c>
      <c r="D3" s="40" t="s">
        <v>6</v>
      </c>
      <c r="E3" s="40" t="s">
        <v>7</v>
      </c>
      <c r="F3" s="40" t="s">
        <v>8</v>
      </c>
      <c r="G3" s="41" t="s">
        <v>9</v>
      </c>
      <c r="H3" s="77"/>
    </row>
    <row r="4" spans="1:163" s="5" customFormat="1" ht="43.5" customHeight="1" thickBot="1">
      <c r="A4" s="30" t="s">
        <v>10</v>
      </c>
      <c r="B4" s="31" t="s">
        <v>11</v>
      </c>
      <c r="C4" s="13">
        <v>0</v>
      </c>
      <c r="D4" s="14">
        <v>2</v>
      </c>
      <c r="E4" s="14">
        <v>1</v>
      </c>
      <c r="F4" s="14">
        <v>2</v>
      </c>
      <c r="G4" s="15">
        <v>2</v>
      </c>
      <c r="H4" s="16">
        <f t="shared" ref="H4:H7" si="0">SUM(C4:G4)</f>
        <v>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</row>
    <row r="5" spans="1:163" s="4" customFormat="1" ht="22.05" customHeight="1">
      <c r="A5" s="38">
        <v>1</v>
      </c>
      <c r="B5" s="33" t="s">
        <v>69</v>
      </c>
      <c r="C5" s="32">
        <v>1</v>
      </c>
      <c r="D5" s="32">
        <v>2</v>
      </c>
      <c r="E5" s="32">
        <v>2</v>
      </c>
      <c r="F5" s="32">
        <v>1</v>
      </c>
      <c r="G5" s="37">
        <v>1</v>
      </c>
      <c r="H5" s="38">
        <f t="shared" si="0"/>
        <v>7</v>
      </c>
    </row>
    <row r="6" spans="1:163" s="4" customFormat="1" ht="22.05" customHeight="1">
      <c r="A6" s="62">
        <f>1+A5</f>
        <v>2</v>
      </c>
      <c r="B6" s="34" t="s">
        <v>70</v>
      </c>
      <c r="C6" s="10">
        <v>2</v>
      </c>
      <c r="D6" s="10">
        <v>2</v>
      </c>
      <c r="E6" s="10">
        <v>2</v>
      </c>
      <c r="F6" s="10">
        <v>2</v>
      </c>
      <c r="G6" s="11">
        <v>1</v>
      </c>
      <c r="H6" s="12">
        <f t="shared" si="0"/>
        <v>9</v>
      </c>
    </row>
    <row r="7" spans="1:163" s="4" customFormat="1" ht="22.05" customHeight="1">
      <c r="A7" s="62">
        <f t="shared" ref="A7" si="1">1+A6</f>
        <v>3</v>
      </c>
      <c r="B7" s="34" t="s">
        <v>71</v>
      </c>
      <c r="C7" s="10">
        <v>1</v>
      </c>
      <c r="D7" s="10">
        <v>1</v>
      </c>
      <c r="E7" s="10">
        <v>2</v>
      </c>
      <c r="F7" s="10">
        <v>1</v>
      </c>
      <c r="G7" s="11">
        <v>1</v>
      </c>
      <c r="H7" s="12">
        <f t="shared" si="0"/>
        <v>6</v>
      </c>
    </row>
  </sheetData>
  <mergeCells count="5">
    <mergeCell ref="A2:A3"/>
    <mergeCell ref="B2:B3"/>
    <mergeCell ref="C2:G2"/>
    <mergeCell ref="H2:H3"/>
    <mergeCell ref="A1:H1"/>
  </mergeCells>
  <conditionalFormatting sqref="C4:G7">
    <cfRule type="containsText" dxfId="25" priority="1" operator="containsText" text="0">
      <formula>NOT(ISERROR(SEARCH("0",C4)))</formula>
    </cfRule>
    <cfRule type="cellIs" dxfId="24" priority="2" operator="equal">
      <formula>2</formula>
    </cfRule>
    <cfRule type="containsText" dxfId="23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2976"/>
  </sheetPr>
  <dimension ref="A1:H7"/>
  <sheetViews>
    <sheetView zoomScale="60" zoomScaleNormal="60" workbookViewId="0">
      <pane ySplit="3" topLeftCell="A4" activePane="bottomLeft" state="frozen"/>
      <selection activeCell="C3" sqref="C3"/>
      <selection pane="bottomLeft" activeCell="B7" sqref="B7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35.19921875" style="1" customWidth="1"/>
    <col min="4" max="4" width="39.5" style="1" customWidth="1"/>
    <col min="5" max="5" width="33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8" ht="88.95" customHeight="1" thickBot="1">
      <c r="A1" s="93" t="s">
        <v>19</v>
      </c>
      <c r="B1" s="94"/>
      <c r="C1" s="94"/>
      <c r="D1" s="94"/>
      <c r="E1" s="94"/>
      <c r="F1" s="94"/>
      <c r="G1" s="94"/>
      <c r="H1" s="95"/>
    </row>
    <row r="2" spans="1:8" ht="31.5" customHeight="1" thickBot="1">
      <c r="A2" s="85" t="s">
        <v>1</v>
      </c>
      <c r="B2" s="85" t="s">
        <v>2</v>
      </c>
      <c r="C2" s="88" t="s">
        <v>20</v>
      </c>
      <c r="D2" s="89"/>
      <c r="E2" s="89"/>
      <c r="F2" s="89"/>
      <c r="G2" s="90"/>
      <c r="H2" s="91" t="s">
        <v>4</v>
      </c>
    </row>
    <row r="3" spans="1:8" s="4" customFormat="1" ht="81" customHeight="1" thickBot="1">
      <c r="A3" s="86"/>
      <c r="B3" s="87"/>
      <c r="C3" s="49" t="s">
        <v>21</v>
      </c>
      <c r="D3" s="50" t="s">
        <v>22</v>
      </c>
      <c r="E3" s="51" t="s">
        <v>23</v>
      </c>
      <c r="F3" s="51" t="s">
        <v>24</v>
      </c>
      <c r="G3" s="52" t="s">
        <v>25</v>
      </c>
      <c r="H3" s="92"/>
    </row>
    <row r="4" spans="1:8" s="5" customFormat="1" ht="43.5" customHeight="1" thickBot="1">
      <c r="A4" s="47" t="s">
        <v>10</v>
      </c>
      <c r="B4" s="48" t="s">
        <v>11</v>
      </c>
      <c r="C4" s="6">
        <v>0</v>
      </c>
      <c r="D4" s="7">
        <v>2</v>
      </c>
      <c r="E4" s="7">
        <v>1</v>
      </c>
      <c r="F4" s="7">
        <v>2</v>
      </c>
      <c r="G4" s="8">
        <v>2</v>
      </c>
      <c r="H4" s="9">
        <f t="shared" ref="H4" si="0">SUM(C4:G4)</f>
        <v>7</v>
      </c>
    </row>
    <row r="5" spans="1:8" s="4" customFormat="1" ht="21" customHeight="1">
      <c r="A5" s="38">
        <v>1</v>
      </c>
      <c r="B5" s="33" t="s">
        <v>69</v>
      </c>
      <c r="C5" s="32">
        <v>2</v>
      </c>
      <c r="D5" s="32">
        <v>2</v>
      </c>
      <c r="E5" s="32">
        <v>2</v>
      </c>
      <c r="F5" s="32">
        <v>1</v>
      </c>
      <c r="G5" s="37">
        <v>2</v>
      </c>
      <c r="H5" s="38">
        <f t="shared" ref="H5:H7" si="1">SUM(C5:G5)</f>
        <v>9</v>
      </c>
    </row>
    <row r="6" spans="1:8" s="4" customFormat="1" ht="21" customHeight="1">
      <c r="A6" s="62">
        <f>1+A5</f>
        <v>2</v>
      </c>
      <c r="B6" s="34" t="s">
        <v>70</v>
      </c>
      <c r="C6" s="10">
        <v>2</v>
      </c>
      <c r="D6" s="10">
        <v>2</v>
      </c>
      <c r="E6" s="10">
        <v>2</v>
      </c>
      <c r="F6" s="10">
        <v>1</v>
      </c>
      <c r="G6" s="11">
        <v>1</v>
      </c>
      <c r="H6" s="12">
        <f t="shared" si="1"/>
        <v>8</v>
      </c>
    </row>
    <row r="7" spans="1:8" s="4" customFormat="1" ht="21" customHeight="1">
      <c r="A7" s="62">
        <f t="shared" ref="A7" si="2">1+A6</f>
        <v>3</v>
      </c>
      <c r="B7" s="34" t="s">
        <v>71</v>
      </c>
      <c r="C7" s="10">
        <v>2</v>
      </c>
      <c r="D7" s="10">
        <v>2</v>
      </c>
      <c r="E7" s="10">
        <v>1</v>
      </c>
      <c r="F7" s="10">
        <v>1</v>
      </c>
      <c r="G7" s="11">
        <v>1</v>
      </c>
      <c r="H7" s="12">
        <f t="shared" si="1"/>
        <v>7</v>
      </c>
    </row>
  </sheetData>
  <mergeCells count="5">
    <mergeCell ref="A2:A3"/>
    <mergeCell ref="B2:B3"/>
    <mergeCell ref="C2:G2"/>
    <mergeCell ref="H2:H3"/>
    <mergeCell ref="A1:H1"/>
  </mergeCells>
  <conditionalFormatting sqref="C4:G7">
    <cfRule type="containsText" dxfId="22" priority="1" operator="containsText" text="0">
      <formula>NOT(ISERROR(SEARCH("0",C4)))</formula>
    </cfRule>
    <cfRule type="cellIs" dxfId="21" priority="2" operator="equal">
      <formula>2</formula>
    </cfRule>
    <cfRule type="containsText" dxfId="20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E000"/>
  </sheetPr>
  <dimension ref="A1:H9"/>
  <sheetViews>
    <sheetView zoomScale="51" zoomScaleNormal="51" workbookViewId="0">
      <pane ySplit="4" topLeftCell="A5" activePane="bottomLeft" state="frozen"/>
      <selection activeCell="C8" sqref="C8"/>
      <selection pane="bottomLeft" activeCell="B7" sqref="B7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48.69921875" style="1" customWidth="1"/>
    <col min="4" max="5" width="33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8" ht="85.5" customHeight="1" thickBot="1">
      <c r="A1" s="105" t="s">
        <v>12</v>
      </c>
      <c r="B1" s="106"/>
      <c r="C1" s="106"/>
      <c r="D1" s="106"/>
      <c r="E1" s="106"/>
      <c r="F1" s="106"/>
      <c r="G1" s="106"/>
      <c r="H1" s="107"/>
    </row>
    <row r="2" spans="1:8" ht="33.75" customHeight="1" thickBot="1">
      <c r="A2" s="96" t="s">
        <v>1</v>
      </c>
      <c r="B2" s="98" t="s">
        <v>2</v>
      </c>
      <c r="C2" s="100" t="s">
        <v>13</v>
      </c>
      <c r="D2" s="101"/>
      <c r="E2" s="101"/>
      <c r="F2" s="101"/>
      <c r="G2" s="102"/>
      <c r="H2" s="103" t="s">
        <v>4</v>
      </c>
    </row>
    <row r="3" spans="1:8" s="4" customFormat="1" ht="76.95" customHeight="1" thickBot="1">
      <c r="A3" s="97"/>
      <c r="B3" s="99"/>
      <c r="C3" s="44" t="s">
        <v>14</v>
      </c>
      <c r="D3" s="45" t="s">
        <v>15</v>
      </c>
      <c r="E3" s="45" t="s">
        <v>16</v>
      </c>
      <c r="F3" s="45" t="s">
        <v>17</v>
      </c>
      <c r="G3" s="46" t="s">
        <v>18</v>
      </c>
      <c r="H3" s="104"/>
    </row>
    <row r="4" spans="1:8" s="5" customFormat="1" ht="43.5" customHeight="1" thickBot="1">
      <c r="A4" s="42" t="s">
        <v>10</v>
      </c>
      <c r="B4" s="43" t="s">
        <v>11</v>
      </c>
      <c r="C4" s="13">
        <v>0</v>
      </c>
      <c r="D4" s="14">
        <v>2</v>
      </c>
      <c r="E4" s="14">
        <v>1</v>
      </c>
      <c r="F4" s="14">
        <v>2</v>
      </c>
      <c r="G4" s="15">
        <v>2</v>
      </c>
      <c r="H4" s="16">
        <f t="shared" ref="H4" si="0">SUM(C4:G4)</f>
        <v>7</v>
      </c>
    </row>
    <row r="5" spans="1:8" s="4" customFormat="1" ht="22.05" customHeight="1">
      <c r="A5" s="38">
        <v>1</v>
      </c>
      <c r="B5" s="33" t="s">
        <v>69</v>
      </c>
      <c r="C5" s="32">
        <v>1</v>
      </c>
      <c r="D5" s="32">
        <v>1</v>
      </c>
      <c r="E5" s="32">
        <v>2</v>
      </c>
      <c r="F5" s="32">
        <v>1</v>
      </c>
      <c r="G5" s="37">
        <v>2</v>
      </c>
      <c r="H5" s="38">
        <f t="shared" ref="H5:H7" si="1">SUM(C5:G5)</f>
        <v>7</v>
      </c>
    </row>
    <row r="6" spans="1:8" s="4" customFormat="1" ht="22.05" customHeight="1">
      <c r="A6" s="62">
        <f>1+A5</f>
        <v>2</v>
      </c>
      <c r="B6" s="34" t="s">
        <v>70</v>
      </c>
      <c r="C6" s="10">
        <v>1</v>
      </c>
      <c r="D6" s="10">
        <v>1</v>
      </c>
      <c r="E6" s="10">
        <v>2</v>
      </c>
      <c r="F6" s="10">
        <v>1</v>
      </c>
      <c r="G6" s="11">
        <v>2</v>
      </c>
      <c r="H6" s="12">
        <f t="shared" si="1"/>
        <v>7</v>
      </c>
    </row>
    <row r="7" spans="1:8" s="4" customFormat="1" ht="22.05" customHeight="1">
      <c r="A7" s="62">
        <f t="shared" ref="A7" si="2">1+A6</f>
        <v>3</v>
      </c>
      <c r="B7" s="34" t="s">
        <v>73</v>
      </c>
      <c r="C7" s="10">
        <v>1</v>
      </c>
      <c r="D7" s="10">
        <v>1</v>
      </c>
      <c r="E7" s="10">
        <v>2</v>
      </c>
      <c r="F7" s="10">
        <v>1</v>
      </c>
      <c r="G7" s="11">
        <v>2</v>
      </c>
      <c r="H7" s="12">
        <f t="shared" si="1"/>
        <v>7</v>
      </c>
    </row>
    <row r="8" spans="1:8" s="4" customFormat="1" ht="22.05" customHeight="1">
      <c r="A8" s="3"/>
      <c r="B8" s="3"/>
      <c r="H8" s="3"/>
    </row>
    <row r="9" spans="1:8" s="4" customFormat="1" ht="22.05" customHeight="1">
      <c r="A9" s="3"/>
      <c r="B9" s="3"/>
      <c r="H9" s="3"/>
    </row>
  </sheetData>
  <mergeCells count="5">
    <mergeCell ref="A2:A3"/>
    <mergeCell ref="B2:B3"/>
    <mergeCell ref="C2:G2"/>
    <mergeCell ref="H2:H3"/>
    <mergeCell ref="A1:H1"/>
  </mergeCells>
  <conditionalFormatting sqref="C4:G7">
    <cfRule type="containsText" dxfId="19" priority="1" operator="containsText" text="0">
      <formula>NOT(ISERROR(SEARCH("0",C4)))</formula>
    </cfRule>
    <cfRule type="cellIs" dxfId="18" priority="2" operator="equal">
      <formula>2</formula>
    </cfRule>
    <cfRule type="containsText" dxfId="17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0FF"/>
  </sheetPr>
  <dimension ref="A1:H7"/>
  <sheetViews>
    <sheetView zoomScale="60" zoomScaleNormal="60" workbookViewId="0">
      <pane ySplit="3" topLeftCell="A4" activePane="bottomLeft" state="frozen"/>
      <selection activeCell="C60" sqref="C60"/>
      <selection pane="bottomLeft" activeCell="C15" sqref="C15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40.5" style="1" customWidth="1"/>
    <col min="4" max="4" width="33.5" style="1" customWidth="1"/>
    <col min="5" max="5" width="43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8" ht="88.5" customHeight="1" thickBot="1">
      <c r="A1" s="115" t="s">
        <v>0</v>
      </c>
      <c r="B1" s="116"/>
      <c r="C1" s="116"/>
      <c r="D1" s="116"/>
      <c r="E1" s="116"/>
      <c r="F1" s="116"/>
      <c r="G1" s="116"/>
      <c r="H1" s="117"/>
    </row>
    <row r="2" spans="1:8" ht="35.25" customHeight="1" thickBot="1">
      <c r="A2" s="108" t="s">
        <v>1</v>
      </c>
      <c r="B2" s="108" t="s">
        <v>2</v>
      </c>
      <c r="C2" s="111" t="s">
        <v>26</v>
      </c>
      <c r="D2" s="112"/>
      <c r="E2" s="112"/>
      <c r="F2" s="112"/>
      <c r="G2" s="113"/>
      <c r="H2" s="114" t="s">
        <v>4</v>
      </c>
    </row>
    <row r="3" spans="1:8" s="4" customFormat="1" ht="79.95" customHeight="1" thickBot="1">
      <c r="A3" s="109"/>
      <c r="B3" s="110"/>
      <c r="C3" s="53" t="s">
        <v>27</v>
      </c>
      <c r="D3" s="54" t="s">
        <v>28</v>
      </c>
      <c r="E3" s="54" t="s">
        <v>29</v>
      </c>
      <c r="F3" s="54" t="s">
        <v>30</v>
      </c>
      <c r="G3" s="55" t="s">
        <v>31</v>
      </c>
      <c r="H3" s="110"/>
    </row>
    <row r="4" spans="1:8" s="5" customFormat="1" ht="43.5" customHeight="1" thickBot="1">
      <c r="A4" s="56" t="s">
        <v>10</v>
      </c>
      <c r="B4" s="57" t="s">
        <v>11</v>
      </c>
      <c r="C4" s="6">
        <v>0</v>
      </c>
      <c r="D4" s="7">
        <v>2</v>
      </c>
      <c r="E4" s="7">
        <v>1</v>
      </c>
      <c r="F4" s="7">
        <v>2</v>
      </c>
      <c r="G4" s="8">
        <v>1</v>
      </c>
      <c r="H4" s="9">
        <f t="shared" ref="H4" si="0">SUM(C4:G4)</f>
        <v>6</v>
      </c>
    </row>
    <row r="5" spans="1:8" s="4" customFormat="1" ht="22.05" customHeight="1">
      <c r="A5" s="38">
        <v>1</v>
      </c>
      <c r="B5" s="33" t="s">
        <v>69</v>
      </c>
      <c r="C5" s="32">
        <v>2</v>
      </c>
      <c r="D5" s="32">
        <v>2</v>
      </c>
      <c r="E5" s="32">
        <v>2</v>
      </c>
      <c r="F5" s="32">
        <v>1</v>
      </c>
      <c r="G5" s="37">
        <v>2</v>
      </c>
      <c r="H5" s="38">
        <f t="shared" ref="H5:H7" si="1">SUM(C5:G5)</f>
        <v>9</v>
      </c>
    </row>
    <row r="6" spans="1:8" s="4" customFormat="1" ht="22.05" customHeight="1">
      <c r="A6" s="62">
        <f>1+A5</f>
        <v>2</v>
      </c>
      <c r="B6" s="34" t="s">
        <v>72</v>
      </c>
      <c r="C6" s="10">
        <v>2</v>
      </c>
      <c r="D6" s="10">
        <v>2</v>
      </c>
      <c r="E6" s="10">
        <v>2</v>
      </c>
      <c r="F6" s="10">
        <v>2</v>
      </c>
      <c r="G6" s="11">
        <v>2</v>
      </c>
      <c r="H6" s="12">
        <f t="shared" si="1"/>
        <v>10</v>
      </c>
    </row>
    <row r="7" spans="1:8" s="4" customFormat="1" ht="22.05" customHeight="1">
      <c r="A7" s="62">
        <f t="shared" ref="A7" si="2">1+A6</f>
        <v>3</v>
      </c>
      <c r="B7" s="34" t="s">
        <v>71</v>
      </c>
      <c r="C7" s="10">
        <v>2</v>
      </c>
      <c r="D7" s="10">
        <v>2</v>
      </c>
      <c r="E7" s="10">
        <v>2</v>
      </c>
      <c r="F7" s="10">
        <v>2</v>
      </c>
      <c r="G7" s="11">
        <v>2</v>
      </c>
      <c r="H7" s="12">
        <f t="shared" si="1"/>
        <v>10</v>
      </c>
    </row>
  </sheetData>
  <mergeCells count="5">
    <mergeCell ref="A2:A3"/>
    <mergeCell ref="B2:B3"/>
    <mergeCell ref="C2:G2"/>
    <mergeCell ref="H2:H3"/>
    <mergeCell ref="A1:H1"/>
  </mergeCells>
  <conditionalFormatting sqref="C4:G7">
    <cfRule type="containsText" dxfId="16" priority="1" operator="containsText" text="0">
      <formula>NOT(ISERROR(SEARCH("0",C4)))</formula>
    </cfRule>
    <cfRule type="cellIs" dxfId="15" priority="2" operator="equal">
      <formula>2</formula>
    </cfRule>
    <cfRule type="containsText" dxfId="14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00FF"/>
  </sheetPr>
  <dimension ref="A1:H7"/>
  <sheetViews>
    <sheetView zoomScale="60" zoomScaleNormal="60" workbookViewId="0">
      <pane ySplit="3" topLeftCell="A4" activePane="bottomLeft" state="frozen"/>
      <selection activeCell="D29" sqref="D29"/>
      <selection pane="bottomLeft" activeCell="D26" sqref="D26"/>
    </sheetView>
  </sheetViews>
  <sheetFormatPr defaultColWidth="9.19921875" defaultRowHeight="15.6"/>
  <cols>
    <col min="1" max="1" width="15.5" style="2" customWidth="1"/>
    <col min="2" max="2" width="53.19921875" style="3" customWidth="1"/>
    <col min="3" max="3" width="47" style="1" customWidth="1"/>
    <col min="4" max="4" width="33.5" style="1" customWidth="1"/>
    <col min="5" max="5" width="42.5" style="1" customWidth="1"/>
    <col min="6" max="6" width="42" style="1" customWidth="1"/>
    <col min="7" max="7" width="33.5" style="1" customWidth="1"/>
    <col min="8" max="8" width="20.19921875" style="3" customWidth="1"/>
    <col min="9" max="16384" width="9.19921875" style="1"/>
  </cols>
  <sheetData>
    <row r="1" spans="1:8" ht="82.95" customHeight="1" thickBot="1">
      <c r="A1" s="125" t="s">
        <v>0</v>
      </c>
      <c r="B1" s="126"/>
      <c r="C1" s="126"/>
      <c r="D1" s="126"/>
      <c r="E1" s="126"/>
      <c r="F1" s="126"/>
      <c r="G1" s="126"/>
      <c r="H1" s="127"/>
    </row>
    <row r="2" spans="1:8" ht="36.75" customHeight="1" thickBot="1">
      <c r="A2" s="118" t="s">
        <v>1</v>
      </c>
      <c r="B2" s="118" t="s">
        <v>2</v>
      </c>
      <c r="C2" s="121" t="s">
        <v>32</v>
      </c>
      <c r="D2" s="122"/>
      <c r="E2" s="122"/>
      <c r="F2" s="122"/>
      <c r="G2" s="123"/>
      <c r="H2" s="124" t="s">
        <v>4</v>
      </c>
    </row>
    <row r="3" spans="1:8" s="4" customFormat="1" ht="85.05" customHeight="1" thickBot="1">
      <c r="A3" s="119"/>
      <c r="B3" s="120"/>
      <c r="C3" s="68" t="s">
        <v>33</v>
      </c>
      <c r="D3" s="69" t="s">
        <v>34</v>
      </c>
      <c r="E3" s="69" t="s">
        <v>35</v>
      </c>
      <c r="F3" s="69" t="s">
        <v>36</v>
      </c>
      <c r="G3" s="70" t="s">
        <v>37</v>
      </c>
      <c r="H3" s="120"/>
    </row>
    <row r="4" spans="1:8" s="5" customFormat="1" ht="43.5" customHeight="1" thickBot="1">
      <c r="A4" s="71" t="s">
        <v>10</v>
      </c>
      <c r="B4" s="72" t="s">
        <v>11</v>
      </c>
      <c r="C4" s="6">
        <v>0</v>
      </c>
      <c r="D4" s="7">
        <v>2</v>
      </c>
      <c r="E4" s="7">
        <v>1</v>
      </c>
      <c r="F4" s="7">
        <v>2</v>
      </c>
      <c r="G4" s="8">
        <v>2</v>
      </c>
      <c r="H4" s="9">
        <f t="shared" ref="H4" si="0">SUM(C4:G4)</f>
        <v>7</v>
      </c>
    </row>
    <row r="5" spans="1:8" ht="18">
      <c r="A5" s="35">
        <v>1</v>
      </c>
      <c r="B5" s="33" t="s">
        <v>69</v>
      </c>
      <c r="C5" s="32">
        <v>2</v>
      </c>
      <c r="D5" s="32">
        <v>2</v>
      </c>
      <c r="E5" s="32">
        <v>2</v>
      </c>
      <c r="F5" s="32">
        <v>1</v>
      </c>
      <c r="G5" s="37">
        <v>2</v>
      </c>
      <c r="H5" s="38">
        <f t="shared" ref="H5:H7" si="1">SUM(C5:G5)</f>
        <v>9</v>
      </c>
    </row>
    <row r="6" spans="1:8" ht="18">
      <c r="A6" s="36">
        <f>1+A5</f>
        <v>2</v>
      </c>
      <c r="B6" s="34" t="s">
        <v>70</v>
      </c>
      <c r="C6" s="10">
        <v>2</v>
      </c>
      <c r="D6" s="10">
        <v>2</v>
      </c>
      <c r="E6" s="10">
        <v>2</v>
      </c>
      <c r="F6" s="10">
        <v>2</v>
      </c>
      <c r="G6" s="11">
        <v>2</v>
      </c>
      <c r="H6" s="12">
        <f t="shared" si="1"/>
        <v>10</v>
      </c>
    </row>
    <row r="7" spans="1:8" ht="18">
      <c r="A7" s="36">
        <f t="shared" ref="A7" si="2">1+A6</f>
        <v>3</v>
      </c>
      <c r="B7" s="34" t="s">
        <v>71</v>
      </c>
      <c r="C7" s="10">
        <v>2</v>
      </c>
      <c r="D7" s="10">
        <v>2</v>
      </c>
      <c r="E7" s="10">
        <v>2</v>
      </c>
      <c r="F7" s="10">
        <v>2</v>
      </c>
      <c r="G7" s="11">
        <v>2</v>
      </c>
      <c r="H7" s="12">
        <f t="shared" si="1"/>
        <v>10</v>
      </c>
    </row>
  </sheetData>
  <mergeCells count="5">
    <mergeCell ref="A2:A3"/>
    <mergeCell ref="B2:B3"/>
    <mergeCell ref="C2:G2"/>
    <mergeCell ref="H2:H3"/>
    <mergeCell ref="A1:H1"/>
  </mergeCells>
  <conditionalFormatting sqref="C4:G7">
    <cfRule type="containsText" dxfId="13" priority="1" operator="containsText" text="0">
      <formula>NOT(ISERROR(SEARCH("0",C4)))</formula>
    </cfRule>
    <cfRule type="cellIs" dxfId="12" priority="2" operator="equal">
      <formula>2</formula>
    </cfRule>
    <cfRule type="containsText" dxfId="11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C"/>
  </sheetPr>
  <dimension ref="A1:R23"/>
  <sheetViews>
    <sheetView zoomScale="57" zoomScaleNormal="57" workbookViewId="0">
      <pane ySplit="3" topLeftCell="A4" activePane="bottomLeft" state="frozen"/>
      <selection activeCell="D29" sqref="D29"/>
      <selection pane="bottomLeft" activeCell="P18" sqref="P18"/>
    </sheetView>
  </sheetViews>
  <sheetFormatPr defaultColWidth="9.19921875" defaultRowHeight="15.6"/>
  <cols>
    <col min="1" max="1" width="15.5" style="2" customWidth="1"/>
    <col min="2" max="2" width="53.19921875" style="3" customWidth="1"/>
    <col min="3" max="16" width="16.296875" style="1" customWidth="1"/>
    <col min="17" max="17" width="16.296875" style="3" customWidth="1"/>
    <col min="18" max="16384" width="9.19921875" style="1"/>
  </cols>
  <sheetData>
    <row r="1" spans="1:18" ht="82.95" customHeight="1" thickBot="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3"/>
    </row>
    <row r="2" spans="1:18" ht="36.75" customHeight="1" thickBot="1">
      <c r="A2" s="128" t="s">
        <v>1</v>
      </c>
      <c r="B2" s="128" t="s">
        <v>2</v>
      </c>
      <c r="C2" s="134" t="s">
        <v>49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6"/>
      <c r="R2" s="137" t="s">
        <v>4</v>
      </c>
    </row>
    <row r="3" spans="1:18" s="4" customFormat="1" ht="85.05" customHeight="1" thickBot="1">
      <c r="A3" s="129"/>
      <c r="B3" s="130"/>
      <c r="C3" s="73" t="s">
        <v>54</v>
      </c>
      <c r="D3" s="74" t="s">
        <v>55</v>
      </c>
      <c r="E3" s="74" t="s">
        <v>56</v>
      </c>
      <c r="F3" s="74" t="s">
        <v>57</v>
      </c>
      <c r="G3" s="74" t="s">
        <v>58</v>
      </c>
      <c r="H3" s="74" t="s">
        <v>59</v>
      </c>
      <c r="I3" s="74" t="s">
        <v>60</v>
      </c>
      <c r="J3" s="74" t="s">
        <v>61</v>
      </c>
      <c r="K3" s="74" t="s">
        <v>62</v>
      </c>
      <c r="L3" s="74" t="s">
        <v>63</v>
      </c>
      <c r="M3" s="74" t="s">
        <v>64</v>
      </c>
      <c r="N3" s="74" t="s">
        <v>65</v>
      </c>
      <c r="O3" s="74" t="s">
        <v>66</v>
      </c>
      <c r="P3" s="74" t="s">
        <v>67</v>
      </c>
      <c r="Q3" s="74" t="s">
        <v>68</v>
      </c>
      <c r="R3" s="130"/>
    </row>
    <row r="4" spans="1:18" s="5" customFormat="1" ht="43.5" customHeight="1" thickBot="1">
      <c r="A4" s="58" t="s">
        <v>10</v>
      </c>
      <c r="B4" s="59" t="s">
        <v>11</v>
      </c>
      <c r="C4" s="6">
        <v>2</v>
      </c>
      <c r="D4" s="7">
        <v>0</v>
      </c>
      <c r="E4" s="7">
        <v>2</v>
      </c>
      <c r="F4" s="7">
        <v>1</v>
      </c>
      <c r="G4" s="7">
        <v>0</v>
      </c>
      <c r="H4" s="7">
        <v>2</v>
      </c>
      <c r="I4" s="7">
        <v>2</v>
      </c>
      <c r="J4" s="7">
        <v>2</v>
      </c>
      <c r="K4" s="7">
        <v>1</v>
      </c>
      <c r="L4" s="7">
        <v>0</v>
      </c>
      <c r="M4" s="7">
        <v>2</v>
      </c>
      <c r="N4" s="7">
        <v>2</v>
      </c>
      <c r="O4" s="7">
        <v>2</v>
      </c>
      <c r="P4" s="7">
        <v>1</v>
      </c>
      <c r="Q4" s="8">
        <v>2</v>
      </c>
      <c r="R4" s="9">
        <f t="shared" ref="R4:R7" si="0">SUM(C4:Q4)</f>
        <v>21</v>
      </c>
    </row>
    <row r="5" spans="1:18" ht="18">
      <c r="A5" s="38">
        <v>1</v>
      </c>
      <c r="B5" s="33" t="s">
        <v>69</v>
      </c>
      <c r="C5" s="32">
        <v>2</v>
      </c>
      <c r="D5" s="32">
        <v>2</v>
      </c>
      <c r="E5" s="32">
        <v>2</v>
      </c>
      <c r="F5" s="32">
        <v>2</v>
      </c>
      <c r="G5" s="32">
        <v>1</v>
      </c>
      <c r="H5" s="32">
        <v>2</v>
      </c>
      <c r="I5" s="32">
        <v>2</v>
      </c>
      <c r="J5" s="32">
        <v>2</v>
      </c>
      <c r="K5" s="32">
        <v>1</v>
      </c>
      <c r="L5" s="32">
        <v>2</v>
      </c>
      <c r="M5" s="32">
        <v>2</v>
      </c>
      <c r="N5" s="32">
        <v>2</v>
      </c>
      <c r="O5" s="32">
        <v>2</v>
      </c>
      <c r="P5" s="32">
        <v>2</v>
      </c>
      <c r="Q5" s="37">
        <v>2</v>
      </c>
      <c r="R5" s="38">
        <f>SUM(C5:Q5)</f>
        <v>28</v>
      </c>
    </row>
    <row r="6" spans="1:18" ht="18">
      <c r="A6" s="62">
        <f>1+A5</f>
        <v>2</v>
      </c>
      <c r="B6" s="34" t="s">
        <v>70</v>
      </c>
      <c r="C6" s="10">
        <v>2</v>
      </c>
      <c r="D6" s="10">
        <v>2</v>
      </c>
      <c r="E6" s="10">
        <v>2</v>
      </c>
      <c r="F6" s="10">
        <v>2</v>
      </c>
      <c r="G6" s="10">
        <v>2</v>
      </c>
      <c r="H6" s="10">
        <v>1</v>
      </c>
      <c r="I6" s="10">
        <v>2</v>
      </c>
      <c r="J6" s="10">
        <v>2</v>
      </c>
      <c r="K6" s="10">
        <v>2</v>
      </c>
      <c r="L6" s="10">
        <v>2</v>
      </c>
      <c r="M6" s="10">
        <v>2</v>
      </c>
      <c r="N6" s="10">
        <v>2</v>
      </c>
      <c r="O6" s="10">
        <v>2</v>
      </c>
      <c r="P6" s="10">
        <v>2</v>
      </c>
      <c r="Q6" s="11">
        <v>2</v>
      </c>
      <c r="R6" s="12">
        <f t="shared" si="0"/>
        <v>29</v>
      </c>
    </row>
    <row r="7" spans="1:18" ht="19.2" customHeight="1">
      <c r="A7" s="62">
        <f t="shared" ref="A7" si="1">1+A6</f>
        <v>3</v>
      </c>
      <c r="B7" s="34" t="s">
        <v>71</v>
      </c>
      <c r="C7" s="10">
        <v>2</v>
      </c>
      <c r="D7" s="10">
        <v>1</v>
      </c>
      <c r="E7" s="10">
        <v>2</v>
      </c>
      <c r="F7" s="10">
        <v>1</v>
      </c>
      <c r="G7" s="10">
        <v>2</v>
      </c>
      <c r="H7" s="10">
        <v>1</v>
      </c>
      <c r="I7" s="10">
        <v>2</v>
      </c>
      <c r="J7" s="10">
        <v>2</v>
      </c>
      <c r="K7" s="10">
        <v>1</v>
      </c>
      <c r="L7" s="10">
        <v>1</v>
      </c>
      <c r="M7" s="10">
        <v>2</v>
      </c>
      <c r="N7" s="10">
        <v>2</v>
      </c>
      <c r="O7" s="10">
        <v>1</v>
      </c>
      <c r="P7" s="10">
        <v>2</v>
      </c>
      <c r="Q7" s="11">
        <v>1</v>
      </c>
      <c r="R7" s="12">
        <f t="shared" si="0"/>
        <v>23</v>
      </c>
    </row>
    <row r="8" spans="1:18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18">
      <c r="A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</row>
    <row r="10" spans="1:18">
      <c r="A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</row>
    <row r="11" spans="1:18">
      <c r="A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</row>
    <row r="12" spans="1:18">
      <c r="A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"/>
    </row>
    <row r="13" spans="1:18">
      <c r="A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</row>
    <row r="14" spans="1:18">
      <c r="A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"/>
    </row>
    <row r="15" spans="1:18">
      <c r="A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"/>
    </row>
    <row r="16" spans="1:18">
      <c r="A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"/>
    </row>
    <row r="17" spans="1:18">
      <c r="A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"/>
    </row>
    <row r="18" spans="1:18">
      <c r="A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"/>
    </row>
    <row r="19" spans="1:18">
      <c r="A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"/>
    </row>
    <row r="20" spans="1:18">
      <c r="A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"/>
    </row>
    <row r="21" spans="1:18">
      <c r="A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"/>
    </row>
    <row r="22" spans="1:18">
      <c r="A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"/>
    </row>
    <row r="23" spans="1:18">
      <c r="A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"/>
    </row>
  </sheetData>
  <mergeCells count="5">
    <mergeCell ref="A2:A3"/>
    <mergeCell ref="B2:B3"/>
    <mergeCell ref="A1:R1"/>
    <mergeCell ref="C2:Q2"/>
    <mergeCell ref="R2:R3"/>
  </mergeCells>
  <conditionalFormatting sqref="C4:Q7">
    <cfRule type="containsText" dxfId="10" priority="1" operator="containsText" text="0">
      <formula>NOT(ISERROR(SEARCH("0",C4)))</formula>
    </cfRule>
    <cfRule type="cellIs" dxfId="9" priority="2" operator="equal">
      <formula>2</formula>
    </cfRule>
    <cfRule type="containsText" dxfId="8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U31"/>
  <sheetViews>
    <sheetView tabSelected="1" topLeftCell="A2" zoomScale="50" zoomScaleNormal="50" workbookViewId="0">
      <selection activeCell="B3" sqref="B3"/>
    </sheetView>
  </sheetViews>
  <sheetFormatPr defaultColWidth="8.796875" defaultRowHeight="15.6"/>
  <cols>
    <col min="1" max="1" width="11.296875" style="17" customWidth="1"/>
    <col min="2" max="2" width="64.5" style="18" customWidth="1"/>
    <col min="3" max="3" width="18.19921875" style="19" customWidth="1"/>
    <col min="4" max="4" width="18.796875" customWidth="1"/>
  </cols>
  <sheetData>
    <row r="1" spans="1:21" ht="51" customHeight="1" thickBot="1">
      <c r="A1" s="149" t="s">
        <v>0</v>
      </c>
      <c r="B1" s="150"/>
      <c r="C1" s="150"/>
      <c r="D1" s="151"/>
      <c r="H1" s="139" t="s">
        <v>40</v>
      </c>
      <c r="I1" s="139"/>
      <c r="J1" s="139"/>
      <c r="K1" s="139"/>
      <c r="L1" s="139"/>
      <c r="M1" s="139"/>
      <c r="P1" s="138" t="s">
        <v>49</v>
      </c>
      <c r="Q1" s="139"/>
      <c r="R1" s="139"/>
      <c r="S1" s="139"/>
      <c r="T1" s="139"/>
      <c r="U1" s="139"/>
    </row>
    <row r="2" spans="1:21" ht="31.05" customHeight="1" thickBot="1">
      <c r="A2" s="20" t="s">
        <v>1</v>
      </c>
      <c r="B2" s="21" t="s">
        <v>2</v>
      </c>
      <c r="C2" s="63" t="s">
        <v>38</v>
      </c>
      <c r="D2" s="64" t="s">
        <v>38</v>
      </c>
      <c r="H2" s="140" t="s">
        <v>41</v>
      </c>
      <c r="I2" s="140"/>
      <c r="J2" s="140"/>
      <c r="K2" s="140"/>
      <c r="L2" s="140"/>
      <c r="M2" s="140"/>
      <c r="P2" s="140" t="s">
        <v>50</v>
      </c>
      <c r="Q2" s="140"/>
      <c r="R2" s="140"/>
      <c r="S2" s="140"/>
      <c r="T2" s="140"/>
      <c r="U2" s="140"/>
    </row>
    <row r="3" spans="1:21" ht="34.950000000000003" customHeight="1" thickBot="1">
      <c r="A3" s="60" t="s">
        <v>10</v>
      </c>
      <c r="B3" s="61" t="s">
        <v>11</v>
      </c>
      <c r="C3" s="65">
        <f>SUM('РЕЧЕВОЕ РАЗВИТИЕ '!H4+'ПОЗНАВАТЕЛЬНОЕ РАЗВИТИЕ '!H4+'ХУДОЖЕСТВЕННО-ЭСТЕТИЧЕСКОЕ РАЗВ'!H4+'ФИЗИЧЕСКОЕ РАЗВИТИЕ'!H4+'СОЦИАЛЬНО-КОММУНИКАТИВНОЕ РАЗВИ'!H4)</f>
        <v>34</v>
      </c>
      <c r="D3" s="22">
        <f>МАТЕМАТИКА!R4</f>
        <v>21</v>
      </c>
      <c r="H3" s="142" t="s">
        <v>42</v>
      </c>
      <c r="I3" s="142"/>
      <c r="J3" s="142"/>
      <c r="K3" s="142"/>
      <c r="L3" s="142"/>
      <c r="M3" s="142"/>
      <c r="P3" s="141" t="s">
        <v>51</v>
      </c>
      <c r="Q3" s="142"/>
      <c r="R3" s="142"/>
      <c r="S3" s="142"/>
      <c r="T3" s="142"/>
      <c r="U3" s="142"/>
    </row>
    <row r="4" spans="1:21" ht="22.05" customHeight="1">
      <c r="A4" s="23">
        <v>1</v>
      </c>
      <c r="B4" s="33" t="s">
        <v>69</v>
      </c>
      <c r="C4" s="66">
        <v>41</v>
      </c>
      <c r="D4" s="26">
        <f>МАТЕМАТИКА!R5</f>
        <v>28</v>
      </c>
      <c r="G4" s="24"/>
      <c r="H4" s="142" t="s">
        <v>43</v>
      </c>
      <c r="I4" s="142"/>
      <c r="J4" s="142"/>
      <c r="K4" s="142"/>
      <c r="L4" s="142"/>
      <c r="M4" s="142"/>
      <c r="P4" s="141" t="s">
        <v>52</v>
      </c>
      <c r="Q4" s="142"/>
      <c r="R4" s="142"/>
      <c r="S4" s="142"/>
      <c r="T4" s="142"/>
      <c r="U4" s="142"/>
    </row>
    <row r="5" spans="1:21" ht="22.05" customHeight="1">
      <c r="A5" s="25">
        <f>1+A4</f>
        <v>2</v>
      </c>
      <c r="B5" s="34" t="s">
        <v>70</v>
      </c>
      <c r="C5" s="67">
        <f>SUM('РЕЧЕВОЕ РАЗВИТИЕ '!H6+'ПОЗНАВАТЕЛЬНОЕ РАЗВИТИЕ '!H6+'ХУДОЖЕСТВЕННО-ЭСТЕТИЧЕСКОЕ РАЗВ'!H6+'ФИЗИЧЕСКОЕ РАЗВИТИЕ'!H6+'СОЦИАЛЬНО-КОММУНИКАТИВНОЕ РАЗВИ'!H6)</f>
        <v>44</v>
      </c>
      <c r="D5" s="26">
        <f>МАТЕМАТИКА!R6</f>
        <v>29</v>
      </c>
      <c r="G5" s="24"/>
      <c r="H5" s="142" t="s">
        <v>44</v>
      </c>
      <c r="I5" s="142"/>
      <c r="J5" s="142"/>
      <c r="K5" s="142"/>
      <c r="L5" s="142"/>
      <c r="M5" s="142"/>
      <c r="P5" s="141" t="s">
        <v>53</v>
      </c>
      <c r="Q5" s="142"/>
      <c r="R5" s="142"/>
      <c r="S5" s="142"/>
      <c r="T5" s="142"/>
      <c r="U5" s="142"/>
    </row>
    <row r="6" spans="1:21" ht="22.05" customHeight="1" thickBot="1">
      <c r="A6" s="25">
        <f t="shared" ref="A6" si="0">1+A5</f>
        <v>3</v>
      </c>
      <c r="B6" s="34" t="s">
        <v>71</v>
      </c>
      <c r="C6" s="67">
        <f>SUM('РЕЧЕВОЕ РАЗВИТИЕ '!H7+'ПОЗНАВАТЕЛЬНОЕ РАЗВИТИЕ '!H7+'ХУДОЖЕСТВЕННО-ЭСТЕТИЧЕСКОЕ РАЗВ'!H7+'ФИЗИЧЕСКОЕ РАЗВИТИЕ'!H7+'СОЦИАЛЬНО-КОММУНИКАТИВНОЕ РАЗВИ'!H7)</f>
        <v>40</v>
      </c>
      <c r="D6" s="26">
        <f>МАТЕМАТИКА!R7</f>
        <v>23</v>
      </c>
      <c r="G6" s="24"/>
    </row>
    <row r="7" spans="1:21" ht="31.95" customHeight="1" thickBot="1">
      <c r="A7" s="158" t="s">
        <v>39</v>
      </c>
      <c r="B7" s="159"/>
      <c r="C7" s="27">
        <f>AVERAGE(C4:C6)</f>
        <v>41.666666666666664</v>
      </c>
      <c r="D7" s="27">
        <f>AVERAGE(D4:D6)</f>
        <v>26.666666666666668</v>
      </c>
    </row>
    <row r="13" spans="1:21" ht="16.2" thickBot="1">
      <c r="A13" s="28"/>
      <c r="B13" s="3"/>
      <c r="C13" s="29"/>
    </row>
    <row r="14" spans="1:21" ht="24" customHeight="1">
      <c r="A14" s="152" t="s">
        <v>45</v>
      </c>
      <c r="B14" s="153"/>
      <c r="C14" s="154"/>
    </row>
    <row r="15" spans="1:21" ht="15.75" customHeight="1">
      <c r="A15" s="155" t="s">
        <v>46</v>
      </c>
      <c r="B15" s="156"/>
      <c r="C15" s="157"/>
    </row>
    <row r="16" spans="1:21" ht="15.75" customHeight="1">
      <c r="A16" s="143"/>
      <c r="B16" s="144"/>
      <c r="C16" s="145"/>
    </row>
    <row r="17" spans="1:3" ht="15.75" customHeight="1">
      <c r="A17" s="143"/>
      <c r="B17" s="144"/>
      <c r="C17" s="145"/>
    </row>
    <row r="18" spans="1:3" ht="15.75" customHeight="1">
      <c r="A18" s="143"/>
      <c r="B18" s="144"/>
      <c r="C18" s="145"/>
    </row>
    <row r="19" spans="1:3" ht="15.75" customHeight="1">
      <c r="A19" s="143"/>
      <c r="B19" s="144"/>
      <c r="C19" s="145"/>
    </row>
    <row r="20" spans="1:3" ht="15.75" customHeight="1">
      <c r="A20" s="143" t="s">
        <v>47</v>
      </c>
      <c r="B20" s="144"/>
      <c r="C20" s="145"/>
    </row>
    <row r="21" spans="1:3" ht="15.75" customHeight="1">
      <c r="A21" s="143"/>
      <c r="B21" s="144"/>
      <c r="C21" s="145"/>
    </row>
    <row r="22" spans="1:3" ht="15.75" customHeight="1">
      <c r="A22" s="143"/>
      <c r="B22" s="144"/>
      <c r="C22" s="145"/>
    </row>
    <row r="23" spans="1:3" ht="15.75" customHeight="1">
      <c r="A23" s="143"/>
      <c r="B23" s="144"/>
      <c r="C23" s="145"/>
    </row>
    <row r="24" spans="1:3" ht="15.75" customHeight="1">
      <c r="A24" s="143"/>
      <c r="B24" s="144"/>
      <c r="C24" s="145"/>
    </row>
    <row r="25" spans="1:3" ht="15.75" customHeight="1">
      <c r="A25" s="143"/>
      <c r="B25" s="144"/>
      <c r="C25" s="145"/>
    </row>
    <row r="26" spans="1:3" ht="15.75" customHeight="1">
      <c r="A26" s="143" t="s">
        <v>48</v>
      </c>
      <c r="B26" s="144"/>
      <c r="C26" s="145"/>
    </row>
    <row r="27" spans="1:3" ht="15.75" customHeight="1">
      <c r="A27" s="143"/>
      <c r="B27" s="144"/>
      <c r="C27" s="145"/>
    </row>
    <row r="28" spans="1:3" ht="15.75" customHeight="1">
      <c r="A28" s="143"/>
      <c r="B28" s="144"/>
      <c r="C28" s="145"/>
    </row>
    <row r="29" spans="1:3" ht="15.75" customHeight="1">
      <c r="A29" s="143"/>
      <c r="B29" s="144"/>
      <c r="C29" s="145"/>
    </row>
    <row r="30" spans="1:3" ht="15.75" customHeight="1">
      <c r="A30" s="143"/>
      <c r="B30" s="144"/>
      <c r="C30" s="145"/>
    </row>
    <row r="31" spans="1:3" ht="15.75" customHeight="1">
      <c r="A31" s="146"/>
      <c r="B31" s="147"/>
      <c r="C31" s="148"/>
    </row>
  </sheetData>
  <mergeCells count="16">
    <mergeCell ref="H5:M5"/>
    <mergeCell ref="A7:B7"/>
    <mergeCell ref="H1:M1"/>
    <mergeCell ref="H2:M2"/>
    <mergeCell ref="H3:M3"/>
    <mergeCell ref="H4:M4"/>
    <mergeCell ref="A26:C31"/>
    <mergeCell ref="A1:D1"/>
    <mergeCell ref="A14:C14"/>
    <mergeCell ref="A15:C19"/>
    <mergeCell ref="A20:C25"/>
    <mergeCell ref="P1:U1"/>
    <mergeCell ref="P2:U2"/>
    <mergeCell ref="P3:U3"/>
    <mergeCell ref="P4:U4"/>
    <mergeCell ref="P5:U5"/>
  </mergeCells>
  <conditionalFormatting sqref="C3:C6">
    <cfRule type="cellIs" dxfId="7" priority="4" operator="between">
      <formula>0</formula>
      <formula>24</formula>
    </cfRule>
    <cfRule type="cellIs" dxfId="6" priority="5" operator="between">
      <formula>25</formula>
      <formula>39</formula>
    </cfRule>
    <cfRule type="cellIs" dxfId="5" priority="6" operator="between">
      <formula>40</formula>
      <formula>50</formula>
    </cfRule>
  </conditionalFormatting>
  <conditionalFormatting sqref="C4:D4 D5:D6">
    <cfRule type="cellIs" dxfId="4" priority="9" operator="between">
      <formula>25</formula>
      <formula>39</formula>
    </cfRule>
  </conditionalFormatting>
  <conditionalFormatting sqref="D3:D6">
    <cfRule type="cellIs" dxfId="3" priority="1" stopIfTrue="1" operator="between">
      <formula>0</formula>
      <formula>13</formula>
    </cfRule>
    <cfRule type="cellIs" dxfId="2" priority="2" stopIfTrue="1" operator="between">
      <formula>14</formula>
      <formula>23</formula>
    </cfRule>
    <cfRule type="cellIs" dxfId="1" priority="3" stopIfTrue="1" operator="between">
      <formula>24</formula>
      <formula>30</formula>
    </cfRule>
  </conditionalFormatting>
  <conditionalFormatting sqref="C4:D4 D5:D6">
    <cfRule type="cellIs" dxfId="0" priority="11" operator="between">
      <formula>0</formula>
      <formula>24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СОЦИАЛЬНО-КОММУНИКАТИВНОЕ РАЗВИ</vt:lpstr>
      <vt:lpstr>ПОЗНАВАТЕЛЬНОЕ РАЗВИТИЕ </vt:lpstr>
      <vt:lpstr>РЕЧЕВОЕ РАЗВИТИЕ </vt:lpstr>
      <vt:lpstr>ХУДОЖЕСТВЕННО-ЭСТЕТИЧЕСКОЕ РАЗВ</vt:lpstr>
      <vt:lpstr>Лист1</vt:lpstr>
      <vt:lpstr>ФИЗИЧЕСКОЕ РАЗВИТИЕ</vt:lpstr>
      <vt:lpstr>МАТЕМАТИКА</vt:lpstr>
      <vt:lpstr>Итоги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HP</cp:lastModifiedBy>
  <cp:revision>8</cp:revision>
  <dcterms:created xsi:type="dcterms:W3CDTF">2006-09-16T00:00:00Z</dcterms:created>
  <dcterms:modified xsi:type="dcterms:W3CDTF">2026-04-22T06:27:28Z</dcterms:modified>
  <cp:category/>
  <cp:contentStatus/>
</cp:coreProperties>
</file>